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F:\DH AIS\2. HP Handicappuljen\Forvaltning\Program\ENDELIGE FORMATER, DOK. mm\Fase 2\Ansøgningsformat\"/>
    </mc:Choice>
  </mc:AlternateContent>
  <xr:revisionPtr revIDLastSave="0" documentId="8_{D7AA29A9-8E9B-4FA2-9C86-4E432242CD51}" xr6:coauthVersionLast="47" xr6:coauthVersionMax="47" xr10:uidLastSave="{00000000-0000-0000-0000-000000000000}"/>
  <bookViews>
    <workbookView xWindow="-110" yWindow="-110" windowWidth="19420" windowHeight="11500" tabRatio="707" xr2:uid="{00000000-000D-0000-FFFF-FFFF00000000}"/>
  </bookViews>
  <sheets>
    <sheet name="1A. Resumé" sheetId="1" r:id="rId1"/>
    <sheet name="1B. Detailed budget" sheetId="13" r:id="rId2"/>
    <sheet name="1C. Budget notes" sheetId="16" r:id="rId3"/>
    <sheet name="1D. Danish workhours" sheetId="3" r:id="rId4"/>
    <sheet name="1E. Self-funding" sheetId="9" r:id="rId5"/>
  </sheets>
  <definedNames>
    <definedName name="_xlnm.Print_Area" localSheetId="0">'1A. Resumé'!$C$1:$H$62</definedName>
    <definedName name="_xlnm.Print_Area" localSheetId="3">'1D. Danish workhours'!$B:$H</definedName>
    <definedName name="_xlnm.Print_Titles" localSheetId="0">'1A. Resumé'!$18:$18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3" i="13" l="1"/>
  <c r="AJ33" i="13"/>
  <c r="AI33" i="13"/>
  <c r="AH33" i="13"/>
  <c r="AK25" i="13"/>
  <c r="AJ25" i="13"/>
  <c r="AI25" i="13"/>
  <c r="AH25" i="13"/>
  <c r="AK17" i="13"/>
  <c r="AJ17" i="13"/>
  <c r="AI17" i="13"/>
  <c r="AH17" i="13"/>
  <c r="AE33" i="13"/>
  <c r="AD33" i="13"/>
  <c r="AC33" i="13"/>
  <c r="AB33" i="13"/>
  <c r="AE25" i="13"/>
  <c r="AD25" i="13"/>
  <c r="AC25" i="13"/>
  <c r="AB25" i="13"/>
  <c r="AE17" i="13"/>
  <c r="AD17" i="13"/>
  <c r="AC17" i="13"/>
  <c r="AB17" i="13"/>
  <c r="Y33" i="13"/>
  <c r="X33" i="13"/>
  <c r="W33" i="13"/>
  <c r="V33" i="13"/>
  <c r="Y25" i="13"/>
  <c r="X25" i="13"/>
  <c r="W25" i="13"/>
  <c r="V25" i="13"/>
  <c r="Y17" i="13"/>
  <c r="X17" i="13"/>
  <c r="W17" i="13"/>
  <c r="V17" i="13"/>
  <c r="S33" i="13"/>
  <c r="R33" i="13"/>
  <c r="Q33" i="13"/>
  <c r="P33" i="13"/>
  <c r="S25" i="13"/>
  <c r="R25" i="13"/>
  <c r="Q25" i="13"/>
  <c r="P25" i="13"/>
  <c r="S17" i="13"/>
  <c r="R17" i="13"/>
  <c r="Q17" i="13"/>
  <c r="P17" i="13"/>
  <c r="H29" i="1"/>
  <c r="H43" i="1" s="1"/>
  <c r="G29" i="1"/>
  <c r="G43" i="1" s="1"/>
  <c r="F29" i="1"/>
  <c r="F43" i="1" s="1"/>
  <c r="E29" i="1"/>
  <c r="E43" i="1" s="1"/>
  <c r="C51" i="13"/>
  <c r="H20" i="3"/>
  <c r="D29" i="1" l="1"/>
  <c r="H11" i="1"/>
  <c r="H13" i="1" s="1"/>
  <c r="G11" i="1"/>
  <c r="G13" i="1" s="1"/>
  <c r="F11" i="1"/>
  <c r="F13" i="1" s="1"/>
  <c r="E11" i="1"/>
  <c r="E13" i="1" s="1"/>
  <c r="C49" i="13"/>
  <c r="C48" i="13"/>
  <c r="D35" i="13"/>
  <c r="G41" i="13"/>
  <c r="F41" i="13"/>
  <c r="E41" i="13"/>
  <c r="G42" i="13"/>
  <c r="F42" i="13"/>
  <c r="E42" i="13"/>
  <c r="D42" i="13"/>
  <c r="D41" i="13"/>
  <c r="AN33" i="13"/>
  <c r="AO33" i="13"/>
  <c r="AP33" i="13"/>
  <c r="AQ33" i="13"/>
  <c r="AT33" i="13"/>
  <c r="AU33" i="13"/>
  <c r="AV33" i="13"/>
  <c r="AW33" i="13"/>
  <c r="AW25" i="13"/>
  <c r="AV25" i="13"/>
  <c r="AU25" i="13"/>
  <c r="AT25" i="13"/>
  <c r="AQ25" i="13"/>
  <c r="AP25" i="13"/>
  <c r="AO25" i="13"/>
  <c r="AN25" i="13"/>
  <c r="AW17" i="13"/>
  <c r="AV17" i="13"/>
  <c r="AU17" i="13"/>
  <c r="AT17" i="13"/>
  <c r="AQ17" i="13"/>
  <c r="AP17" i="13"/>
  <c r="AO17" i="13"/>
  <c r="AN17" i="13"/>
  <c r="M17" i="13"/>
  <c r="L17" i="13"/>
  <c r="K17" i="13"/>
  <c r="J17" i="13"/>
  <c r="M25" i="13"/>
  <c r="L25" i="13"/>
  <c r="K25" i="13"/>
  <c r="J25" i="13"/>
  <c r="M33" i="13"/>
  <c r="L33" i="13"/>
  <c r="K33" i="13"/>
  <c r="J33" i="13"/>
  <c r="M43" i="13"/>
  <c r="L43" i="13"/>
  <c r="K43" i="13"/>
  <c r="J43" i="13"/>
  <c r="C45" i="13"/>
  <c r="AW43" i="13"/>
  <c r="AV43" i="13"/>
  <c r="AU43" i="13"/>
  <c r="AT43" i="13"/>
  <c r="AQ43" i="13"/>
  <c r="AP43" i="13"/>
  <c r="AO43" i="13"/>
  <c r="AN43" i="13"/>
  <c r="AK43" i="13"/>
  <c r="AJ43" i="13"/>
  <c r="AI43" i="13"/>
  <c r="AH43" i="13"/>
  <c r="AE43" i="13"/>
  <c r="AD43" i="13"/>
  <c r="AC43" i="13"/>
  <c r="AB43" i="13"/>
  <c r="Y43" i="13"/>
  <c r="X43" i="13"/>
  <c r="X44" i="13" s="1"/>
  <c r="W43" i="13"/>
  <c r="V43" i="13"/>
  <c r="S43" i="13"/>
  <c r="R43" i="13"/>
  <c r="Q43" i="13"/>
  <c r="P43" i="13"/>
  <c r="G66" i="3"/>
  <c r="F66" i="3"/>
  <c r="H65" i="3"/>
  <c r="I65" i="3" s="1"/>
  <c r="H64" i="3"/>
  <c r="I64" i="3" s="1"/>
  <c r="H63" i="3"/>
  <c r="I63" i="3" s="1"/>
  <c r="H62" i="3"/>
  <c r="G56" i="3"/>
  <c r="F56" i="3"/>
  <c r="H55" i="3"/>
  <c r="I55" i="3" s="1"/>
  <c r="H54" i="3"/>
  <c r="I54" i="3" s="1"/>
  <c r="H53" i="3"/>
  <c r="I53" i="3" s="1"/>
  <c r="H52" i="3"/>
  <c r="G46" i="3"/>
  <c r="F46" i="3"/>
  <c r="H45" i="3"/>
  <c r="I45" i="3" s="1"/>
  <c r="H44" i="3"/>
  <c r="I44" i="3" s="1"/>
  <c r="H43" i="3"/>
  <c r="I43" i="3" s="1"/>
  <c r="H42" i="3"/>
  <c r="G35" i="3"/>
  <c r="F35" i="3"/>
  <c r="H34" i="3"/>
  <c r="I34" i="3" s="1"/>
  <c r="H33" i="3"/>
  <c r="I33" i="3" s="1"/>
  <c r="H32" i="3"/>
  <c r="I32" i="3" s="1"/>
  <c r="H31" i="3"/>
  <c r="G24" i="3"/>
  <c r="F24" i="3"/>
  <c r="H23" i="3"/>
  <c r="I23" i="3" s="1"/>
  <c r="H22" i="3"/>
  <c r="I22" i="3" s="1"/>
  <c r="H21" i="3"/>
  <c r="I21" i="3" s="1"/>
  <c r="G13" i="3"/>
  <c r="F13" i="3"/>
  <c r="H12" i="3"/>
  <c r="I12" i="3" s="1"/>
  <c r="H11" i="3"/>
  <c r="I11" i="3" s="1"/>
  <c r="H10" i="3"/>
  <c r="I10" i="3" s="1"/>
  <c r="H9" i="3"/>
  <c r="C41" i="13" l="1"/>
  <c r="D11" i="1"/>
  <c r="H56" i="3"/>
  <c r="H46" i="3"/>
  <c r="H24" i="3"/>
  <c r="H13" i="3"/>
  <c r="H35" i="3"/>
  <c r="H66" i="3"/>
  <c r="AD44" i="13"/>
  <c r="AC44" i="13"/>
  <c r="AE44" i="13"/>
  <c r="AJ44" i="13"/>
  <c r="AK44" i="13"/>
  <c r="W44" i="13"/>
  <c r="AI44" i="13"/>
  <c r="Y44" i="13"/>
  <c r="V44" i="13"/>
  <c r="AB44" i="13"/>
  <c r="AH44" i="13"/>
  <c r="I52" i="3"/>
  <c r="I56" i="3" s="1"/>
  <c r="I9" i="3"/>
  <c r="I13" i="3" s="1"/>
  <c r="I20" i="3"/>
  <c r="I24" i="3" s="1"/>
  <c r="I31" i="3"/>
  <c r="I35" i="3" s="1"/>
  <c r="I42" i="3"/>
  <c r="I46" i="3" s="1"/>
  <c r="I62" i="3"/>
  <c r="I66" i="3" s="1"/>
  <c r="D40" i="13" l="1"/>
  <c r="H39" i="1"/>
  <c r="G39" i="1"/>
  <c r="F39" i="1"/>
  <c r="E39" i="1"/>
  <c r="G40" i="13"/>
  <c r="F40" i="13"/>
  <c r="E40" i="13"/>
  <c r="G39" i="13"/>
  <c r="F39" i="13"/>
  <c r="E39" i="13"/>
  <c r="D39" i="13"/>
  <c r="G38" i="13"/>
  <c r="F38" i="13"/>
  <c r="E38" i="13"/>
  <c r="D38" i="13"/>
  <c r="G37" i="13"/>
  <c r="F37" i="13"/>
  <c r="E37" i="13"/>
  <c r="D37" i="13"/>
  <c r="G36" i="13"/>
  <c r="F36" i="13"/>
  <c r="E36" i="13"/>
  <c r="D36" i="13"/>
  <c r="D43" i="13" s="1"/>
  <c r="G35" i="13"/>
  <c r="F35" i="13"/>
  <c r="E35" i="13"/>
  <c r="G32" i="13"/>
  <c r="F32" i="13"/>
  <c r="E32" i="13"/>
  <c r="D32" i="13"/>
  <c r="G31" i="13"/>
  <c r="F31" i="13"/>
  <c r="E31" i="13"/>
  <c r="D31" i="13"/>
  <c r="G30" i="13"/>
  <c r="F30" i="13"/>
  <c r="E30" i="13"/>
  <c r="D30" i="13"/>
  <c r="G29" i="13"/>
  <c r="F29" i="13"/>
  <c r="E29" i="13"/>
  <c r="D29" i="13"/>
  <c r="G28" i="13"/>
  <c r="F28" i="13"/>
  <c r="E28" i="13"/>
  <c r="D28" i="13"/>
  <c r="G27" i="13"/>
  <c r="G33" i="13" s="1"/>
  <c r="F27" i="13"/>
  <c r="E27" i="13"/>
  <c r="D27" i="13"/>
  <c r="D24" i="13"/>
  <c r="D19" i="13"/>
  <c r="G24" i="13"/>
  <c r="F24" i="13"/>
  <c r="E24" i="13"/>
  <c r="G23" i="13"/>
  <c r="F23" i="13"/>
  <c r="E23" i="13"/>
  <c r="D23" i="13"/>
  <c r="G22" i="13"/>
  <c r="F22" i="13"/>
  <c r="E22" i="13"/>
  <c r="D22" i="13"/>
  <c r="G21" i="13"/>
  <c r="F21" i="13"/>
  <c r="E21" i="13"/>
  <c r="D21" i="13"/>
  <c r="G20" i="13"/>
  <c r="F20" i="13"/>
  <c r="E20" i="13"/>
  <c r="D20" i="13"/>
  <c r="G19" i="13"/>
  <c r="F19" i="13"/>
  <c r="E19" i="13"/>
  <c r="E16" i="13"/>
  <c r="F16" i="13"/>
  <c r="G16" i="13"/>
  <c r="E15" i="13"/>
  <c r="D16" i="13"/>
  <c r="D15" i="13"/>
  <c r="D10" i="1"/>
  <c r="F15" i="13"/>
  <c r="G15" i="13"/>
  <c r="G14" i="13"/>
  <c r="E14" i="13"/>
  <c r="F14" i="13"/>
  <c r="E13" i="13"/>
  <c r="F13" i="13"/>
  <c r="G13" i="13"/>
  <c r="E12" i="13"/>
  <c r="F12" i="13"/>
  <c r="G12" i="13"/>
  <c r="D12" i="13"/>
  <c r="D13" i="13"/>
  <c r="D14" i="13"/>
  <c r="E11" i="13"/>
  <c r="F11" i="13"/>
  <c r="G11" i="13"/>
  <c r="D11" i="13"/>
  <c r="G54" i="1"/>
  <c r="D33" i="13" l="1"/>
  <c r="E33" i="13"/>
  <c r="F33" i="13"/>
  <c r="D25" i="13"/>
  <c r="F25" i="13"/>
  <c r="E25" i="13"/>
  <c r="G25" i="13"/>
  <c r="D17" i="13"/>
  <c r="E17" i="13"/>
  <c r="G17" i="13"/>
  <c r="F17" i="13"/>
  <c r="C16" i="13"/>
  <c r="E37" i="1"/>
  <c r="H37" i="1"/>
  <c r="G37" i="1"/>
  <c r="F37" i="1"/>
  <c r="G43" i="13"/>
  <c r="C28" i="13"/>
  <c r="C36" i="13"/>
  <c r="H38" i="1"/>
  <c r="G38" i="1"/>
  <c r="F38" i="1"/>
  <c r="F43" i="13"/>
  <c r="E43" i="13"/>
  <c r="E38" i="1"/>
  <c r="C21" i="13"/>
  <c r="C42" i="13"/>
  <c r="H54" i="1"/>
  <c r="E54" i="1"/>
  <c r="C19" i="13"/>
  <c r="F54" i="1"/>
  <c r="F53" i="1"/>
  <c r="G53" i="1"/>
  <c r="H53" i="1"/>
  <c r="C29" i="13"/>
  <c r="C20" i="13"/>
  <c r="C22" i="13"/>
  <c r="C23" i="13"/>
  <c r="C30" i="13"/>
  <c r="C31" i="13"/>
  <c r="C37" i="13"/>
  <c r="C39" i="13"/>
  <c r="C38" i="13"/>
  <c r="C40" i="13"/>
  <c r="C32" i="13"/>
  <c r="C24" i="13"/>
  <c r="C15" i="13"/>
  <c r="C35" i="13"/>
  <c r="C27" i="13"/>
  <c r="E53" i="1"/>
  <c r="AQ44" i="13"/>
  <c r="AN44" i="13"/>
  <c r="E57" i="1" s="1"/>
  <c r="AO44" i="13"/>
  <c r="AP44" i="13"/>
  <c r="C33" i="13" l="1"/>
  <c r="C25" i="13"/>
  <c r="D54" i="1"/>
  <c r="C43" i="13"/>
  <c r="D53" i="1"/>
  <c r="D44" i="13"/>
  <c r="Q44" i="13"/>
  <c r="F51" i="1" s="1"/>
  <c r="AU44" i="13"/>
  <c r="F58" i="1" s="1"/>
  <c r="R44" i="13"/>
  <c r="G51" i="1" s="1"/>
  <c r="G52" i="1"/>
  <c r="G57" i="1"/>
  <c r="AV44" i="13"/>
  <c r="G58" i="1" s="1"/>
  <c r="F57" i="1"/>
  <c r="S44" i="13"/>
  <c r="H51" i="1" s="1"/>
  <c r="H52" i="1"/>
  <c r="H57" i="1"/>
  <c r="AW44" i="13"/>
  <c r="H58" i="1" s="1"/>
  <c r="F52" i="1"/>
  <c r="P44" i="13"/>
  <c r="E51" i="1" s="1"/>
  <c r="E52" i="1"/>
  <c r="AT44" i="13"/>
  <c r="E58" i="1" s="1"/>
  <c r="E59" i="1" s="1"/>
  <c r="J44" i="13"/>
  <c r="M44" i="13"/>
  <c r="L44" i="13"/>
  <c r="K44" i="13"/>
  <c r="D52" i="1" l="1"/>
  <c r="H59" i="1"/>
  <c r="G59" i="1"/>
  <c r="F59" i="1"/>
  <c r="D57" i="1"/>
  <c r="D51" i="1"/>
  <c r="D58" i="1"/>
  <c r="F50" i="1"/>
  <c r="F55" i="1" s="1"/>
  <c r="G50" i="1"/>
  <c r="G55" i="1" s="1"/>
  <c r="E50" i="1"/>
  <c r="E55" i="1" s="1"/>
  <c r="H50" i="1"/>
  <c r="H55" i="1" s="1"/>
  <c r="C12" i="13"/>
  <c r="C13" i="13"/>
  <c r="C14" i="13"/>
  <c r="C11" i="13"/>
  <c r="F22" i="1"/>
  <c r="G22" i="1"/>
  <c r="H22" i="1"/>
  <c r="E22" i="1"/>
  <c r="E21" i="1"/>
  <c r="H27" i="1"/>
  <c r="F27" i="1"/>
  <c r="G27" i="1"/>
  <c r="E27" i="1"/>
  <c r="F24" i="1"/>
  <c r="G24" i="1"/>
  <c r="H24" i="1"/>
  <c r="E24" i="1"/>
  <c r="E41" i="1" s="1"/>
  <c r="E60" i="1" s="1"/>
  <c r="H21" i="1"/>
  <c r="G21" i="1"/>
  <c r="F21" i="1"/>
  <c r="H20" i="1"/>
  <c r="G20" i="1"/>
  <c r="F20" i="1"/>
  <c r="E20" i="1"/>
  <c r="C5" i="9"/>
  <c r="D43" i="1" l="1"/>
  <c r="E42" i="1"/>
  <c r="E61" i="1"/>
  <c r="C17" i="13"/>
  <c r="C44" i="13" s="1"/>
  <c r="C46" i="13" s="1"/>
  <c r="D59" i="1"/>
  <c r="D50" i="1"/>
  <c r="D55" i="1" s="1"/>
  <c r="G44" i="13"/>
  <c r="G46" i="13" s="1"/>
  <c r="E19" i="1"/>
  <c r="E23" i="1" s="1"/>
  <c r="D46" i="13"/>
  <c r="G19" i="1"/>
  <c r="G23" i="1" s="1"/>
  <c r="G25" i="1" s="1"/>
  <c r="F11" i="9" s="1"/>
  <c r="F44" i="13"/>
  <c r="F46" i="13" s="1"/>
  <c r="F19" i="1"/>
  <c r="F23" i="1" s="1"/>
  <c r="M24" i="1" s="1"/>
  <c r="E44" i="13"/>
  <c r="E46" i="13" s="1"/>
  <c r="D22" i="1"/>
  <c r="H19" i="1"/>
  <c r="D24" i="1"/>
  <c r="D27" i="1"/>
  <c r="D39" i="1"/>
  <c r="D38" i="1"/>
  <c r="D37" i="1"/>
  <c r="C18" i="9"/>
  <c r="C17" i="9"/>
  <c r="C16" i="9"/>
  <c r="C15" i="9"/>
  <c r="C14" i="9"/>
  <c r="C19" i="9" s="1"/>
  <c r="D10" i="9"/>
  <c r="C9" i="9"/>
  <c r="C8" i="9"/>
  <c r="C7" i="9"/>
  <c r="C6" i="9"/>
  <c r="C10" i="9" s="1"/>
  <c r="G47" i="13" l="1"/>
  <c r="G50" i="13" s="1"/>
  <c r="F47" i="13"/>
  <c r="G26" i="1" s="1"/>
  <c r="E47" i="13"/>
  <c r="F26" i="1" s="1"/>
  <c r="D47" i="13"/>
  <c r="D50" i="13" s="1"/>
  <c r="D19" i="1"/>
  <c r="H23" i="1"/>
  <c r="E25" i="1"/>
  <c r="D11" i="9" s="1"/>
  <c r="L24" i="1"/>
  <c r="F25" i="1"/>
  <c r="E11" i="9" s="1"/>
  <c r="N24" i="1"/>
  <c r="H26" i="1" l="1"/>
  <c r="H40" i="1" s="1"/>
  <c r="G52" i="13"/>
  <c r="H30" i="1" s="1"/>
  <c r="D52" i="13"/>
  <c r="D53" i="13" s="1"/>
  <c r="F50" i="13"/>
  <c r="E50" i="13"/>
  <c r="G40" i="1"/>
  <c r="N26" i="1"/>
  <c r="G28" i="1"/>
  <c r="F40" i="1"/>
  <c r="M26" i="1"/>
  <c r="C47" i="13"/>
  <c r="C50" i="13" s="1"/>
  <c r="E26" i="1"/>
  <c r="H25" i="1"/>
  <c r="O24" i="1"/>
  <c r="F28" i="1"/>
  <c r="H28" i="1" l="1"/>
  <c r="H31" i="1" s="1"/>
  <c r="G53" i="13"/>
  <c r="E52" i="13"/>
  <c r="F30" i="1" s="1"/>
  <c r="F52" i="13"/>
  <c r="G30" i="1" s="1"/>
  <c r="N30" i="1" s="1"/>
  <c r="E30" i="1"/>
  <c r="E44" i="1" s="1"/>
  <c r="O26" i="1"/>
  <c r="E28" i="1"/>
  <c r="L26" i="1"/>
  <c r="E40" i="1"/>
  <c r="D26" i="1"/>
  <c r="G11" i="9"/>
  <c r="O30" i="1" l="1"/>
  <c r="D30" i="1"/>
  <c r="E31" i="1"/>
  <c r="G31" i="1"/>
  <c r="E45" i="1"/>
  <c r="F53" i="13"/>
  <c r="E53" i="13"/>
  <c r="C52" i="13"/>
  <c r="C53" i="13" s="1"/>
  <c r="M30" i="1"/>
  <c r="F31" i="1"/>
  <c r="L30" i="1"/>
  <c r="H44" i="1"/>
  <c r="G44" i="1"/>
  <c r="F44" i="1"/>
  <c r="H42" i="1"/>
  <c r="G42" i="1"/>
  <c r="F42" i="1"/>
  <c r="D44" i="1" l="1"/>
  <c r="D42" i="1"/>
  <c r="D21" i="1"/>
  <c r="D20" i="1"/>
  <c r="D23" i="1" l="1"/>
  <c r="D25" i="1" l="1"/>
  <c r="K24" i="1"/>
  <c r="G41" i="1"/>
  <c r="G45" i="1" s="1"/>
  <c r="F41" i="1"/>
  <c r="F45" i="1" s="1"/>
  <c r="H41" i="1"/>
  <c r="H45" i="1" s="1"/>
  <c r="D28" i="1" l="1"/>
  <c r="K26" i="1"/>
  <c r="C20" i="9"/>
  <c r="C11" i="9"/>
  <c r="G60" i="1"/>
  <c r="G61" i="1" s="1"/>
  <c r="G63" i="1" s="1"/>
  <c r="H60" i="1"/>
  <c r="H61" i="1" s="1"/>
  <c r="H63" i="1" s="1"/>
  <c r="H14" i="1"/>
  <c r="G14" i="1"/>
  <c r="F60" i="1"/>
  <c r="D41" i="1"/>
  <c r="D40" i="1"/>
  <c r="E63" i="1"/>
  <c r="D45" i="1" l="1"/>
  <c r="D31" i="1"/>
  <c r="I43" i="1" s="1"/>
  <c r="K30" i="1"/>
  <c r="D60" i="1"/>
  <c r="D61" i="1" s="1"/>
  <c r="D63" i="1" s="1"/>
  <c r="F14" i="1"/>
  <c r="E14" i="1"/>
  <c r="F61" i="1"/>
  <c r="F63" i="1" s="1"/>
  <c r="I58" i="1" l="1"/>
  <c r="I21" i="1"/>
  <c r="I53" i="1"/>
  <c r="I26" i="1"/>
  <c r="I52" i="1"/>
  <c r="I19" i="1"/>
  <c r="I50" i="1"/>
  <c r="I59" i="1"/>
  <c r="I57" i="1"/>
  <c r="I24" i="1"/>
  <c r="I22" i="1"/>
  <c r="I51" i="1"/>
  <c r="I37" i="1"/>
  <c r="I55" i="1"/>
  <c r="I28" i="1"/>
  <c r="I45" i="1"/>
  <c r="I54" i="1"/>
  <c r="I31" i="1"/>
  <c r="I23" i="1"/>
  <c r="I25" i="1"/>
  <c r="I20" i="1"/>
  <c r="I60" i="1"/>
  <c r="I61" i="1"/>
  <c r="I40" i="1"/>
  <c r="I39" i="1"/>
  <c r="I44" i="1"/>
  <c r="I38" i="1"/>
  <c r="I42" i="1"/>
  <c r="I41" i="1"/>
  <c r="G19" i="9" l="1"/>
  <c r="F19" i="9"/>
  <c r="E19" i="9"/>
  <c r="D19" i="9"/>
  <c r="D20" i="9" s="1"/>
  <c r="G10" i="9"/>
  <c r="F10" i="9"/>
  <c r="E10" i="9"/>
  <c r="F20" i="9" l="1"/>
  <c r="E20" i="9"/>
  <c r="G20" i="9"/>
</calcChain>
</file>

<file path=xl/sharedStrings.xml><?xml version="1.0" encoding="utf-8"?>
<sst xmlns="http://schemas.openxmlformats.org/spreadsheetml/2006/main" count="512" uniqueCount="154">
  <si>
    <t xml:space="preserve"> </t>
  </si>
  <si>
    <t>Budget in DKK</t>
  </si>
  <si>
    <t>Total all years</t>
  </si>
  <si>
    <t>Funds transferred from previous year</t>
  </si>
  <si>
    <t>n/a</t>
  </si>
  <si>
    <t xml:space="preserve">Total </t>
  </si>
  <si>
    <t>Control</t>
  </si>
  <si>
    <t>Information tranferred from 1B. Detailed budget</t>
  </si>
  <si>
    <t>1. Programme and Project Activities (PPA)</t>
  </si>
  <si>
    <t>% of Total</t>
  </si>
  <si>
    <t xml:space="preserve">Outcome 1: </t>
  </si>
  <si>
    <t>[insert outcome]</t>
  </si>
  <si>
    <t xml:space="preserve">Outcome 2: </t>
  </si>
  <si>
    <t xml:space="preserve">Outcome 3: </t>
  </si>
  <si>
    <t xml:space="preserve">Cross-cutting activities </t>
  </si>
  <si>
    <t>2. Subtotal PPA</t>
  </si>
  <si>
    <t xml:space="preserve">All years </t>
  </si>
  <si>
    <t>Unallocated Funds (max 15% of Subtotal PPA)</t>
  </si>
  <si>
    <t>max 15%</t>
  </si>
  <si>
    <t xml:space="preserve">3. Total PPA </t>
  </si>
  <si>
    <t>max 2%</t>
  </si>
  <si>
    <t>Auditing in Denmark</t>
  </si>
  <si>
    <t>4. Total Costs</t>
  </si>
  <si>
    <t>max 7%</t>
  </si>
  <si>
    <t>5. Grand Total</t>
  </si>
  <si>
    <t>Information transferred from 1B. Detailed Budget</t>
  </si>
  <si>
    <t xml:space="preserve">Cost Category </t>
  </si>
  <si>
    <t>A1</t>
  </si>
  <si>
    <t>Direct activity cost</t>
  </si>
  <si>
    <t>A2</t>
  </si>
  <si>
    <t>Implementation through local independent partner</t>
  </si>
  <si>
    <t>A3</t>
  </si>
  <si>
    <t>Allocated programme support cost</t>
  </si>
  <si>
    <t>A5</t>
  </si>
  <si>
    <t>Information activities in Denmark</t>
  </si>
  <si>
    <t>A6</t>
  </si>
  <si>
    <t>Unallocated Funds</t>
  </si>
  <si>
    <t>A7</t>
  </si>
  <si>
    <t>B1</t>
  </si>
  <si>
    <t>Administration in Demark</t>
  </si>
  <si>
    <t xml:space="preserve">I. PPA in Intervention Countries </t>
  </si>
  <si>
    <t xml:space="preserve">Country #1 </t>
  </si>
  <si>
    <t>[insert country]</t>
  </si>
  <si>
    <t>Country #2</t>
  </si>
  <si>
    <t>Country #3</t>
  </si>
  <si>
    <t>Country #4</t>
  </si>
  <si>
    <t>Country #5</t>
  </si>
  <si>
    <t xml:space="preserve">Subtotal PPA in intervention countries </t>
  </si>
  <si>
    <t xml:space="preserve">II. PPA in Denmark &amp; Global/Regional </t>
  </si>
  <si>
    <t>Denmark (DK Partner)</t>
  </si>
  <si>
    <t xml:space="preserve">Subtotal PPA in DK &amp; Global </t>
  </si>
  <si>
    <t>III. Total PPA</t>
  </si>
  <si>
    <t xml:space="preserve">Control </t>
  </si>
  <si>
    <t xml:space="preserve">Detailed Budget - Programme </t>
  </si>
  <si>
    <t xml:space="preserve">[Name of applicant + programme title] </t>
  </si>
  <si>
    <t>[Country # 1]</t>
  </si>
  <si>
    <t>[Country # 2]</t>
  </si>
  <si>
    <t>[Country # 3]</t>
  </si>
  <si>
    <t>[Country # 4]</t>
  </si>
  <si>
    <t>[Country # 5]</t>
  </si>
  <si>
    <t>Total                               all years</t>
  </si>
  <si>
    <t>1. PPA</t>
  </si>
  <si>
    <t>Outcome 1</t>
  </si>
  <si>
    <t>1.1 Local Partner Activities (A2)</t>
  </si>
  <si>
    <t>1.1 ...Activities (A2)</t>
  </si>
  <si>
    <t>1.2 Local Partner Investments (A2)</t>
  </si>
  <si>
    <t>1.2 ...Investments (A2)</t>
  </si>
  <si>
    <t>1.3 Local Staff (A2)</t>
  </si>
  <si>
    <t>1.3 ….Staff (A2)</t>
  </si>
  <si>
    <t xml:space="preserve">1.4 Local Administration (A2) </t>
  </si>
  <si>
    <t xml:space="preserve">1.4 ...Admin (A2) </t>
  </si>
  <si>
    <t>1.5 DK Partner Direct Activity Costs (A1)</t>
  </si>
  <si>
    <t>1.5 ...Activity Costs (A1)</t>
  </si>
  <si>
    <t>Hereof Danish Workhours</t>
  </si>
  <si>
    <t>1.6 ...Support Costs(A3)</t>
  </si>
  <si>
    <t>Subtotal Outcome 1</t>
  </si>
  <si>
    <t>Outcome 2</t>
  </si>
  <si>
    <t>2.1 Local Partner Activities (A2)</t>
  </si>
  <si>
    <t>2.2 Local Partner Investments (A2)</t>
  </si>
  <si>
    <t>2.3 Local Staff (A2)</t>
  </si>
  <si>
    <t xml:space="preserve">2.4 Local Administration (A2) </t>
  </si>
  <si>
    <t>2.5 DK Partner Direct Activity Costs (A1)</t>
  </si>
  <si>
    <t>Subtotal Outcome 2</t>
  </si>
  <si>
    <t>Outcome 3</t>
  </si>
  <si>
    <t>3.1 Local Partner Activities (A2)</t>
  </si>
  <si>
    <t>3.2 Local Partner Investments (A2)</t>
  </si>
  <si>
    <t>3.3 Local Staff (A2)</t>
  </si>
  <si>
    <t xml:space="preserve">3.4 Local Administration (A2) </t>
  </si>
  <si>
    <t>3.5 DK Partner Direct Activity Costs (A1)</t>
  </si>
  <si>
    <t>Subtotal Outcome 3</t>
  </si>
  <si>
    <t>4.1 Local Partner Activities (A2)</t>
  </si>
  <si>
    <t>4.2 Local Partner Investments (A2)</t>
  </si>
  <si>
    <t>4.3 Local Staff (A2)</t>
  </si>
  <si>
    <t xml:space="preserve">4.4 Local Administration (A2) </t>
  </si>
  <si>
    <t>4.5 DK Partner Direct Activity Costs (A1)</t>
  </si>
  <si>
    <t>4.6 DK Partner Support Costs (A3)</t>
  </si>
  <si>
    <t>Subtotal Cross-cutting activities</t>
  </si>
  <si>
    <t>Subtotal Cross-cutting</t>
  </si>
  <si>
    <t>3. Total PPA</t>
  </si>
  <si>
    <t>4.Total Costs</t>
  </si>
  <si>
    <t xml:space="preserve">Unspent funds to be transferred to next year </t>
  </si>
  <si>
    <t xml:space="preserve">Budget Notes - Programme </t>
  </si>
  <si>
    <t>Notes</t>
  </si>
  <si>
    <t xml:space="preserve">Line nr. </t>
  </si>
  <si>
    <t>Describe in short type of costs (cluster of activities, type of investments, human ressources needed, administration costs)</t>
  </si>
  <si>
    <t>1.1</t>
  </si>
  <si>
    <t>1.2</t>
  </si>
  <si>
    <t>1.3</t>
  </si>
  <si>
    <t>1.4</t>
  </si>
  <si>
    <t>1.5</t>
  </si>
  <si>
    <t>1.6</t>
  </si>
  <si>
    <t>Danish workhours - Programme</t>
  </si>
  <si>
    <t>Outcome 1 - DK Partner Direct Activity Costs (A1)</t>
  </si>
  <si>
    <t>Name of employee / volunteer</t>
  </si>
  <si>
    <t>Title</t>
  </si>
  <si>
    <t>Description of task</t>
  </si>
  <si>
    <t>Per hour</t>
  </si>
  <si>
    <t>No. of hours</t>
  </si>
  <si>
    <t>Total for this budget item</t>
  </si>
  <si>
    <t xml:space="preserve">(Incl. the country/ies in which the task will be implemented) </t>
  </si>
  <si>
    <t>Hourly fee, DKK</t>
  </si>
  <si>
    <t>Hours abroad</t>
  </si>
  <si>
    <t>Hours in DK</t>
  </si>
  <si>
    <t>Hours total</t>
  </si>
  <si>
    <t>Outcome 2 - DK Partner Direct Activity Costs (A1)</t>
  </si>
  <si>
    <t>Outcome 3 - DK Partner Direct Activity Costs (A1)</t>
  </si>
  <si>
    <t>Total expected liquid funds</t>
  </si>
  <si>
    <t>% of Total PPA</t>
  </si>
  <si>
    <t>B. Expected Co-financing</t>
  </si>
  <si>
    <t>Total expected co-financing</t>
  </si>
  <si>
    <t>Hereof Danish workhours (A1)</t>
  </si>
  <si>
    <t>Global (DK Partner)</t>
  </si>
  <si>
    <t>Denmark (activities and support costs) (DK Partner)</t>
  </si>
  <si>
    <t>Global (activities in non-intervention countries) (DK Partner)</t>
  </si>
  <si>
    <t>Self-funding</t>
  </si>
  <si>
    <t>Disability Compensation in Denmark</t>
  </si>
  <si>
    <t>Information activities in Denmark (2% of PPA)</t>
  </si>
  <si>
    <t xml:space="preserve">Disability Programme Commitment </t>
  </si>
  <si>
    <t>Disability Budget - ALL COUNTRIES</t>
  </si>
  <si>
    <t>To be transferred manually to sheet 1B.</t>
  </si>
  <si>
    <t>Information activities in Denmark (max 2% of Total PPA)</t>
  </si>
  <si>
    <t xml:space="preserve">Disability Fund Programme Funds </t>
  </si>
  <si>
    <t>Disability Fund Budget - Outcome Based</t>
  </si>
  <si>
    <t>Disability Fund Budget - Cost Categories Specification</t>
  </si>
  <si>
    <t>Disability Fund Budget - Geographic Specification</t>
  </si>
  <si>
    <t>B2</t>
  </si>
  <si>
    <r>
      <t>[</t>
    </r>
    <r>
      <rPr>
        <b/>
        <sz val="14"/>
        <color rgb="FFFF0000"/>
        <rFont val="Arial"/>
        <family val="2"/>
      </rPr>
      <t>Name of Applicant + Programme title</t>
    </r>
    <r>
      <rPr>
        <b/>
        <sz val="14"/>
        <rFont val="Arial"/>
        <family val="2"/>
      </rPr>
      <t xml:space="preserve">] </t>
    </r>
  </si>
  <si>
    <r>
      <rPr>
        <b/>
        <sz val="18"/>
        <color theme="0"/>
        <rFont val="Arial"/>
        <family val="2"/>
      </rPr>
      <t>Budget Summary - Programme</t>
    </r>
    <r>
      <rPr>
        <sz val="18"/>
        <color theme="0"/>
        <rFont val="Arial"/>
        <family val="2"/>
      </rPr>
      <t xml:space="preserve">
</t>
    </r>
    <r>
      <rPr>
        <sz val="10"/>
        <color theme="0"/>
        <rFont val="Arial"/>
        <family val="2"/>
      </rPr>
      <t>automatically updated</t>
    </r>
  </si>
  <si>
    <r>
      <t>Fill in this section if the budget</t>
    </r>
    <r>
      <rPr>
        <b/>
        <sz val="11"/>
        <color theme="0" tint="-0.14999847407452621"/>
        <rFont val="Arial"/>
        <family val="2"/>
      </rPr>
      <t xml:space="preserve"> includes remuneration of personnel or volunteers from the participant Danish organisation.</t>
    </r>
  </si>
  <si>
    <r>
      <rPr>
        <b/>
        <sz val="11"/>
        <color theme="9" tint="0.39997558519241921"/>
        <rFont val="Arial"/>
        <family val="2"/>
      </rPr>
      <t>Cross-cutting activities</t>
    </r>
    <r>
      <rPr>
        <b/>
        <sz val="11"/>
        <color theme="0"/>
        <rFont val="Arial"/>
        <family val="2"/>
      </rPr>
      <t xml:space="preserve"> - DK Partner Direct Activity Costs (A1)</t>
    </r>
  </si>
  <si>
    <r>
      <rPr>
        <b/>
        <sz val="11"/>
        <color theme="9" tint="0.39997558519241921"/>
        <rFont val="Arial"/>
        <family val="2"/>
      </rPr>
      <t>Cross-cutting activities</t>
    </r>
    <r>
      <rPr>
        <b/>
        <sz val="11"/>
        <color theme="0"/>
        <rFont val="Arial"/>
        <family val="2"/>
      </rPr>
      <t xml:space="preserve"> - DK Partner Support Costs (A3)</t>
    </r>
  </si>
  <si>
    <t>A. Expected self-funding raised in Denmark</t>
  </si>
  <si>
    <t>Administration in Demark (max 7% Total Costs+Comp.)</t>
  </si>
  <si>
    <r>
      <t xml:space="preserve">Administration in Demark </t>
    </r>
    <r>
      <rPr>
        <sz val="9"/>
        <rFont val="Arial"/>
        <family val="2"/>
      </rPr>
      <t>(max 7% of Total Costs+comp.)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</si>
</sst>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_ * #,##0_ ;_ * \-#,##0_ ;_ * &quot;-&quot;??_ ;_ @_ "/>
    <numFmt numFmtId="167" formatCode="_-* #,##0.00\ _F_B_-;\-* #,##0.00\ _F_B_-;_-* &quot;-&quot;??\ _F_B_-;_-@_-"/>
    <numFmt numFmtId="168" formatCode="0.0%"/>
    <numFmt numFmtId="169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  <font>
      <i/>
      <sz val="11"/>
      <color rgb="FFFF0000"/>
      <name val="Arial"/>
      <family val="2"/>
    </font>
    <font>
      <b/>
      <i/>
      <sz val="10"/>
      <name val="Arial"/>
      <family val="2"/>
    </font>
    <font>
      <sz val="11"/>
      <color rgb="FFFF0000"/>
      <name val="Arial"/>
      <family val="2"/>
    </font>
    <font>
      <sz val="18"/>
      <color theme="0"/>
      <name val="Arial"/>
      <family val="2"/>
    </font>
    <font>
      <b/>
      <sz val="18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i/>
      <sz val="12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 tint="-0.14999847407452621"/>
      <name val="Arial"/>
      <family val="2"/>
    </font>
    <font>
      <b/>
      <sz val="11"/>
      <color theme="9" tint="0.39997558519241921"/>
      <name val="Arial"/>
      <family val="2"/>
    </font>
    <font>
      <sz val="9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1937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164" fontId="4" fillId="0" borderId="0" applyFont="0" applyFill="0" applyBorder="0" applyAlignment="0" applyProtection="0"/>
    <xf numFmtId="0" fontId="3" fillId="4" borderId="0" applyNumberFormat="0" applyBorder="0" applyAlignment="0" applyProtection="0"/>
    <xf numFmtId="0" fontId="4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2" borderId="11" applyNumberFormat="0" applyFont="0" applyAlignment="0" applyProtection="0"/>
    <xf numFmtId="0" fontId="8" fillId="7" borderId="0" applyNumberFormat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11" applyNumberFormat="0" applyFont="0" applyAlignment="0" applyProtection="0"/>
  </cellStyleXfs>
  <cellXfs count="257">
    <xf numFmtId="0" fontId="0" fillId="0" borderId="0" xfId="0"/>
    <xf numFmtId="0" fontId="11" fillId="0" borderId="1" xfId="0" applyFont="1" applyBorder="1"/>
    <xf numFmtId="0" fontId="1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169" fontId="17" fillId="5" borderId="6" xfId="1" applyNumberFormat="1" applyFont="1" applyFill="1" applyBorder="1" applyProtection="1"/>
    <xf numFmtId="169" fontId="10" fillId="5" borderId="6" xfId="1" applyNumberFormat="1" applyFont="1" applyFill="1" applyBorder="1" applyProtection="1">
      <protection locked="0"/>
    </xf>
    <xf numFmtId="169" fontId="20" fillId="5" borderId="6" xfId="1" applyNumberFormat="1" applyFont="1" applyFill="1" applyBorder="1" applyAlignment="1" applyProtection="1">
      <alignment horizontal="right"/>
    </xf>
    <xf numFmtId="169" fontId="17" fillId="9" borderId="6" xfId="1" applyNumberFormat="1" applyFont="1" applyFill="1" applyBorder="1" applyProtection="1"/>
    <xf numFmtId="169" fontId="17" fillId="4" borderId="7" xfId="1" applyNumberFormat="1" applyFont="1" applyFill="1" applyBorder="1" applyProtection="1"/>
    <xf numFmtId="169" fontId="10" fillId="0" borderId="10" xfId="1" applyNumberFormat="1" applyFont="1" applyFill="1" applyBorder="1" applyProtection="1">
      <protection locked="0"/>
    </xf>
    <xf numFmtId="169" fontId="10" fillId="5" borderId="15" xfId="1" applyNumberFormat="1" applyFont="1" applyFill="1" applyBorder="1" applyProtection="1">
      <protection locked="0"/>
    </xf>
    <xf numFmtId="169" fontId="10" fillId="0" borderId="14" xfId="1" applyNumberFormat="1" applyFont="1" applyFill="1" applyBorder="1" applyProtection="1">
      <protection locked="0"/>
    </xf>
    <xf numFmtId="169" fontId="10" fillId="0" borderId="12" xfId="1" applyNumberFormat="1" applyFont="1" applyFill="1" applyBorder="1" applyProtection="1">
      <protection locked="0"/>
    </xf>
    <xf numFmtId="169" fontId="10" fillId="0" borderId="3" xfId="1" applyNumberFormat="1" applyFont="1" applyFill="1" applyBorder="1" applyProtection="1">
      <protection locked="0"/>
    </xf>
    <xf numFmtId="3" fontId="4" fillId="9" borderId="7" xfId="1" applyNumberFormat="1" applyFont="1" applyFill="1" applyBorder="1" applyAlignment="1" applyProtection="1">
      <alignment horizontal="center" vertical="center" wrapText="1"/>
    </xf>
    <xf numFmtId="0" fontId="24" fillId="0" borderId="0" xfId="0" applyFont="1" applyProtection="1">
      <protection locked="0"/>
    </xf>
    <xf numFmtId="0" fontId="18" fillId="11" borderId="5" xfId="0" applyFont="1" applyFill="1" applyBorder="1" applyAlignment="1">
      <alignment vertical="center"/>
    </xf>
    <xf numFmtId="0" fontId="18" fillId="11" borderId="14" xfId="0" applyFont="1" applyFill="1" applyBorder="1" applyAlignment="1">
      <alignment horizontal="center" vertical="center"/>
    </xf>
    <xf numFmtId="0" fontId="10" fillId="0" borderId="4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4" fillId="0" borderId="1" xfId="0" applyFont="1" applyBorder="1"/>
    <xf numFmtId="0" fontId="10" fillId="0" borderId="6" xfId="0" applyFont="1" applyBorder="1"/>
    <xf numFmtId="0" fontId="4" fillId="0" borderId="5" xfId="0" applyFont="1" applyBorder="1"/>
    <xf numFmtId="0" fontId="10" fillId="0" borderId="12" xfId="0" applyFont="1" applyBorder="1"/>
    <xf numFmtId="49" fontId="10" fillId="0" borderId="7" xfId="0" applyNumberFormat="1" applyFont="1" applyBorder="1" applyAlignment="1" applyProtection="1">
      <alignment wrapText="1"/>
      <protection locked="0"/>
    </xf>
    <xf numFmtId="49" fontId="10" fillId="0" borderId="12" xfId="0" applyNumberFormat="1" applyFont="1" applyBorder="1" applyAlignment="1" applyProtection="1">
      <alignment wrapText="1"/>
      <protection locked="0"/>
    </xf>
    <xf numFmtId="3" fontId="10" fillId="0" borderId="7" xfId="0" applyNumberFormat="1" applyFont="1" applyBorder="1" applyAlignment="1" applyProtection="1">
      <alignment wrapText="1"/>
      <protection locked="0"/>
    </xf>
    <xf numFmtId="3" fontId="10" fillId="0" borderId="7" xfId="0" applyNumberFormat="1" applyFont="1" applyBorder="1" applyAlignment="1" applyProtection="1">
      <alignment horizontal="right" wrapText="1"/>
      <protection locked="0"/>
    </xf>
    <xf numFmtId="0" fontId="10" fillId="0" borderId="7" xfId="0" applyFont="1" applyBorder="1" applyAlignment="1" applyProtection="1">
      <alignment wrapText="1"/>
      <protection locked="0"/>
    </xf>
    <xf numFmtId="3" fontId="10" fillId="0" borderId="7" xfId="5" applyNumberFormat="1" applyFont="1" applyBorder="1" applyProtection="1">
      <protection locked="0"/>
    </xf>
    <xf numFmtId="169" fontId="17" fillId="11" borderId="2" xfId="1" applyNumberFormat="1" applyFont="1" applyFill="1" applyBorder="1" applyProtection="1"/>
    <xf numFmtId="169" fontId="17" fillId="11" borderId="1" xfId="1" applyNumberFormat="1" applyFont="1" applyFill="1" applyBorder="1" applyProtection="1"/>
    <xf numFmtId="169" fontId="34" fillId="14" borderId="7" xfId="1" applyNumberFormat="1" applyFont="1" applyFill="1" applyBorder="1" applyProtection="1"/>
    <xf numFmtId="169" fontId="34" fillId="14" borderId="12" xfId="1" applyNumberFormat="1" applyFont="1" applyFill="1" applyBorder="1" applyProtection="1"/>
    <xf numFmtId="169" fontId="17" fillId="12" borderId="10" xfId="1" applyNumberFormat="1" applyFont="1" applyFill="1" applyBorder="1" applyProtection="1"/>
    <xf numFmtId="169" fontId="17" fillId="12" borderId="9" xfId="1" applyNumberFormat="1" applyFont="1" applyFill="1" applyBorder="1" applyProtection="1"/>
    <xf numFmtId="3" fontId="17" fillId="12" borderId="9" xfId="2" applyNumberFormat="1" applyFont="1" applyFill="1" applyBorder="1" applyProtection="1"/>
    <xf numFmtId="169" fontId="17" fillId="10" borderId="6" xfId="1" applyNumberFormat="1" applyFont="1" applyFill="1" applyBorder="1" applyProtection="1"/>
    <xf numFmtId="0" fontId="28" fillId="8" borderId="0" xfId="0" applyFont="1" applyFill="1" applyAlignment="1">
      <alignment wrapText="1"/>
    </xf>
    <xf numFmtId="0" fontId="19" fillId="12" borderId="10" xfId="0" applyFont="1" applyFill="1" applyBorder="1" applyAlignment="1">
      <alignment vertical="center" wrapText="1"/>
    </xf>
    <xf numFmtId="0" fontId="19" fillId="12" borderId="8" xfId="0" applyFont="1" applyFill="1" applyBorder="1" applyAlignment="1">
      <alignment vertical="center"/>
    </xf>
    <xf numFmtId="169" fontId="5" fillId="12" borderId="7" xfId="1" applyNumberFormat="1" applyFont="1" applyFill="1" applyBorder="1" applyAlignment="1" applyProtection="1">
      <alignment horizontal="center" vertical="center" wrapText="1"/>
    </xf>
    <xf numFmtId="169" fontId="17" fillId="11" borderId="6" xfId="1" applyNumberFormat="1" applyFont="1" applyFill="1" applyBorder="1" applyProtection="1"/>
    <xf numFmtId="169" fontId="17" fillId="11" borderId="12" xfId="1" applyNumberFormat="1" applyFont="1" applyFill="1" applyBorder="1" applyProtection="1"/>
    <xf numFmtId="169" fontId="17" fillId="11" borderId="4" xfId="1" applyNumberFormat="1" applyFont="1" applyFill="1" applyBorder="1" applyProtection="1"/>
    <xf numFmtId="169" fontId="10" fillId="11" borderId="12" xfId="1" applyNumberFormat="1" applyFont="1" applyFill="1" applyBorder="1" applyProtection="1"/>
    <xf numFmtId="0" fontId="13" fillId="0" borderId="0" xfId="0" applyFont="1"/>
    <xf numFmtId="0" fontId="5" fillId="0" borderId="0" xfId="0" applyFont="1"/>
    <xf numFmtId="0" fontId="21" fillId="8" borderId="0" xfId="0" applyFont="1" applyFill="1" applyAlignment="1">
      <alignment horizontal="center" vertical="justify"/>
    </xf>
    <xf numFmtId="0" fontId="22" fillId="0" borderId="0" xfId="0" applyFont="1"/>
    <xf numFmtId="0" fontId="21" fillId="0" borderId="0" xfId="0" applyFont="1" applyAlignment="1">
      <alignment horizontal="center" vertical="justify"/>
    </xf>
    <xf numFmtId="0" fontId="30" fillId="14" borderId="7" xfId="0" applyFont="1" applyFill="1" applyBorder="1"/>
    <xf numFmtId="0" fontId="31" fillId="14" borderId="7" xfId="0" applyFont="1" applyFill="1" applyBorder="1"/>
    <xf numFmtId="0" fontId="32" fillId="14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5" fillId="0" borderId="0" xfId="0" applyFont="1"/>
    <xf numFmtId="0" fontId="10" fillId="0" borderId="8" xfId="0" applyFont="1" applyBorder="1"/>
    <xf numFmtId="0" fontId="10" fillId="0" borderId="10" xfId="0" applyFont="1" applyBorder="1"/>
    <xf numFmtId="169" fontId="4" fillId="12" borderId="7" xfId="1" applyNumberFormat="1" applyFont="1" applyFill="1" applyBorder="1" applyProtection="1"/>
    <xf numFmtId="169" fontId="4" fillId="9" borderId="7" xfId="1" applyNumberFormat="1" applyFont="1" applyFill="1" applyBorder="1" applyAlignment="1" applyProtection="1">
      <alignment horizontal="center"/>
    </xf>
    <xf numFmtId="0" fontId="16" fillId="15" borderId="8" xfId="0" applyFont="1" applyFill="1" applyBorder="1"/>
    <xf numFmtId="0" fontId="18" fillId="15" borderId="10" xfId="0" applyFont="1" applyFill="1" applyBorder="1" applyAlignment="1">
      <alignment horizontal="right"/>
    </xf>
    <xf numFmtId="169" fontId="5" fillId="15" borderId="7" xfId="1" applyNumberFormat="1" applyFont="1" applyFill="1" applyBorder="1" applyProtection="1"/>
    <xf numFmtId="0" fontId="22" fillId="0" borderId="0" xfId="0" applyFont="1" applyAlignment="1">
      <alignment horizontal="right" vertical="center"/>
    </xf>
    <xf numFmtId="3" fontId="4" fillId="0" borderId="0" xfId="0" applyNumberFormat="1" applyFont="1"/>
    <xf numFmtId="0" fontId="22" fillId="0" borderId="0" xfId="0" applyFont="1" applyAlignment="1">
      <alignment horizontal="left" vertical="center"/>
    </xf>
    <xf numFmtId="0" fontId="33" fillId="14" borderId="5" xfId="0" applyFont="1" applyFill="1" applyBorder="1" applyAlignment="1">
      <alignment vertical="center"/>
    </xf>
    <xf numFmtId="0" fontId="30" fillId="14" borderId="16" xfId="0" applyFont="1" applyFill="1" applyBorder="1" applyAlignment="1">
      <alignment vertical="center"/>
    </xf>
    <xf numFmtId="0" fontId="30" fillId="14" borderId="14" xfId="0" applyFont="1" applyFill="1" applyBorder="1" applyAlignment="1">
      <alignment vertical="center"/>
    </xf>
    <xf numFmtId="0" fontId="16" fillId="12" borderId="15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 wrapText="1"/>
    </xf>
    <xf numFmtId="0" fontId="16" fillId="12" borderId="6" xfId="0" applyFont="1" applyFill="1" applyBorder="1" applyAlignment="1">
      <alignment horizontal="center" vertical="center"/>
    </xf>
    <xf numFmtId="0" fontId="10" fillId="0" borderId="1" xfId="0" applyFont="1" applyBorder="1"/>
    <xf numFmtId="0" fontId="24" fillId="0" borderId="0" xfId="0" applyFont="1"/>
    <xf numFmtId="169" fontId="10" fillId="11" borderId="2" xfId="1" applyNumberFormat="1" applyFont="1" applyFill="1" applyBorder="1" applyProtection="1"/>
    <xf numFmtId="9" fontId="10" fillId="12" borderId="4" xfId="4" applyFont="1" applyFill="1" applyBorder="1" applyProtection="1"/>
    <xf numFmtId="169" fontId="10" fillId="11" borderId="1" xfId="1" applyNumberFormat="1" applyFont="1" applyFill="1" applyBorder="1" applyProtection="1"/>
    <xf numFmtId="0" fontId="16" fillId="12" borderId="8" xfId="0" applyFont="1" applyFill="1" applyBorder="1"/>
    <xf numFmtId="0" fontId="16" fillId="12" borderId="9" xfId="0" applyFont="1" applyFill="1" applyBorder="1"/>
    <xf numFmtId="169" fontId="10" fillId="12" borderId="8" xfId="1" applyNumberFormat="1" applyFont="1" applyFill="1" applyBorder="1" applyProtection="1"/>
    <xf numFmtId="0" fontId="25" fillId="0" borderId="0" xfId="0" applyFont="1" applyAlignment="1">
      <alignment horizontal="right"/>
    </xf>
    <xf numFmtId="0" fontId="5" fillId="12" borderId="0" xfId="0" applyFont="1" applyFill="1" applyAlignment="1">
      <alignment horizontal="center"/>
    </xf>
    <xf numFmtId="0" fontId="10" fillId="0" borderId="0" xfId="0" applyFont="1"/>
    <xf numFmtId="0" fontId="22" fillId="0" borderId="0" xfId="0" applyFont="1" applyAlignment="1">
      <alignment horizontal="right"/>
    </xf>
    <xf numFmtId="168" fontId="4" fillId="16" borderId="0" xfId="4" applyNumberFormat="1" applyFont="1" applyFill="1" applyBorder="1" applyProtection="1"/>
    <xf numFmtId="9" fontId="10" fillId="12" borderId="6" xfId="4" applyFont="1" applyFill="1" applyBorder="1" applyAlignment="1" applyProtection="1">
      <alignment horizontal="center" vertical="center"/>
    </xf>
    <xf numFmtId="9" fontId="10" fillId="12" borderId="7" xfId="4" applyFont="1" applyFill="1" applyBorder="1" applyProtection="1"/>
    <xf numFmtId="9" fontId="10" fillId="12" borderId="6" xfId="4" applyFont="1" applyFill="1" applyBorder="1" applyAlignment="1" applyProtection="1">
      <alignment horizontal="center"/>
    </xf>
    <xf numFmtId="0" fontId="10" fillId="0" borderId="0" xfId="0" applyFont="1" applyAlignment="1">
      <alignment wrapText="1"/>
    </xf>
    <xf numFmtId="169" fontId="16" fillId="12" borderId="8" xfId="1" applyNumberFormat="1" applyFont="1" applyFill="1" applyBorder="1" applyProtection="1"/>
    <xf numFmtId="0" fontId="4" fillId="12" borderId="0" xfId="0" applyFont="1" applyFill="1"/>
    <xf numFmtId="0" fontId="18" fillId="12" borderId="1" xfId="0" applyFont="1" applyFill="1" applyBorder="1" applyAlignment="1">
      <alignment horizontal="left" wrapText="1"/>
    </xf>
    <xf numFmtId="0" fontId="6" fillId="12" borderId="0" xfId="0" applyFont="1" applyFill="1" applyAlignment="1">
      <alignment horizontal="left" wrapText="1"/>
    </xf>
    <xf numFmtId="0" fontId="16" fillId="12" borderId="4" xfId="0" applyFont="1" applyFill="1" applyBorder="1" applyAlignment="1">
      <alignment horizontal="center" vertical="center" wrapText="1"/>
    </xf>
    <xf numFmtId="0" fontId="16" fillId="12" borderId="12" xfId="0" quotePrefix="1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/>
    </xf>
    <xf numFmtId="0" fontId="10" fillId="8" borderId="8" xfId="0" applyFont="1" applyFill="1" applyBorder="1"/>
    <xf numFmtId="169" fontId="10" fillId="11" borderId="7" xfId="1" applyNumberFormat="1" applyFont="1" applyFill="1" applyBorder="1" applyProtection="1"/>
    <xf numFmtId="169" fontId="16" fillId="12" borderId="7" xfId="1" applyNumberFormat="1" applyFont="1" applyFill="1" applyBorder="1" applyProtection="1"/>
    <xf numFmtId="9" fontId="16" fillId="12" borderId="7" xfId="4" applyFont="1" applyFill="1" applyBorder="1" applyProtection="1"/>
    <xf numFmtId="0" fontId="4" fillId="0" borderId="9" xfId="0" applyFont="1" applyBorder="1"/>
    <xf numFmtId="3" fontId="16" fillId="12" borderId="7" xfId="1" applyNumberFormat="1" applyFont="1" applyFill="1" applyBorder="1" applyAlignment="1" applyProtection="1">
      <alignment horizontal="center" vertical="center"/>
    </xf>
    <xf numFmtId="0" fontId="16" fillId="12" borderId="9" xfId="0" applyFont="1" applyFill="1" applyBorder="1" applyAlignment="1">
      <alignment horizontal="center" vertical="center"/>
    </xf>
    <xf numFmtId="9" fontId="16" fillId="12" borderId="7" xfId="4" applyFont="1" applyFill="1" applyBorder="1" applyAlignment="1" applyProtection="1">
      <alignment horizontal="center" vertical="center"/>
    </xf>
    <xf numFmtId="169" fontId="10" fillId="11" borderId="6" xfId="1" applyNumberFormat="1" applyFont="1" applyFill="1" applyBorder="1" applyProtection="1"/>
    <xf numFmtId="169" fontId="10" fillId="12" borderId="7" xfId="1" applyNumberFormat="1" applyFont="1" applyFill="1" applyBorder="1" applyProtection="1"/>
    <xf numFmtId="0" fontId="16" fillId="12" borderId="7" xfId="0" applyFont="1" applyFill="1" applyBorder="1" applyAlignment="1">
      <alignment horizontal="center" vertical="center"/>
    </xf>
    <xf numFmtId="0" fontId="10" fillId="0" borderId="15" xfId="0" applyFont="1" applyBorder="1"/>
    <xf numFmtId="0" fontId="19" fillId="0" borderId="9" xfId="0" applyFont="1" applyBorder="1"/>
    <xf numFmtId="0" fontId="4" fillId="0" borderId="13" xfId="0" applyFont="1" applyBorder="1"/>
    <xf numFmtId="3" fontId="22" fillId="0" borderId="0" xfId="0" applyNumberFormat="1" applyFont="1"/>
    <xf numFmtId="169" fontId="4" fillId="0" borderId="7" xfId="1" applyNumberFormat="1" applyFont="1" applyBorder="1" applyProtection="1">
      <protection locked="0"/>
    </xf>
    <xf numFmtId="0" fontId="24" fillId="0" borderId="15" xfId="0" quotePrefix="1" applyFont="1" applyBorder="1" applyProtection="1">
      <protection locked="0"/>
    </xf>
    <xf numFmtId="0" fontId="30" fillId="14" borderId="8" xfId="0" applyFont="1" applyFill="1" applyBorder="1" applyAlignment="1">
      <alignment vertical="center"/>
    </xf>
    <xf numFmtId="0" fontId="30" fillId="14" borderId="9" xfId="0" applyFont="1" applyFill="1" applyBorder="1" applyAlignment="1">
      <alignment vertical="center"/>
    </xf>
    <xf numFmtId="0" fontId="30" fillId="14" borderId="10" xfId="0" applyFont="1" applyFill="1" applyBorder="1" applyAlignment="1">
      <alignment vertical="center"/>
    </xf>
    <xf numFmtId="0" fontId="32" fillId="14" borderId="8" xfId="0" applyFont="1" applyFill="1" applyBorder="1" applyAlignment="1">
      <alignment vertical="center" wrapText="1"/>
    </xf>
    <xf numFmtId="0" fontId="32" fillId="14" borderId="4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vertical="center" wrapText="1"/>
    </xf>
    <xf numFmtId="0" fontId="16" fillId="10" borderId="4" xfId="0" applyFont="1" applyFill="1" applyBorder="1" applyAlignment="1">
      <alignment horizontal="center" vertical="center" wrapText="1"/>
    </xf>
    <xf numFmtId="3" fontId="10" fillId="12" borderId="9" xfId="1" applyNumberFormat="1" applyFont="1" applyFill="1" applyBorder="1" applyProtection="1"/>
    <xf numFmtId="3" fontId="10" fillId="12" borderId="10" xfId="1" applyNumberFormat="1" applyFont="1" applyFill="1" applyBorder="1" applyProtection="1"/>
    <xf numFmtId="0" fontId="16" fillId="10" borderId="8" xfId="0" applyFont="1" applyFill="1" applyBorder="1"/>
    <xf numFmtId="0" fontId="4" fillId="10" borderId="13" xfId="0" applyFont="1" applyFill="1" applyBorder="1"/>
    <xf numFmtId="0" fontId="4" fillId="10" borderId="9" xfId="0" applyFont="1" applyFill="1" applyBorder="1"/>
    <xf numFmtId="0" fontId="4" fillId="10" borderId="10" xfId="0" applyFont="1" applyFill="1" applyBorder="1"/>
    <xf numFmtId="0" fontId="10" fillId="9" borderId="1" xfId="0" applyFont="1" applyFill="1" applyBorder="1"/>
    <xf numFmtId="169" fontId="4" fillId="9" borderId="4" xfId="1" applyNumberFormat="1" applyFont="1" applyFill="1" applyBorder="1" applyProtection="1"/>
    <xf numFmtId="169" fontId="4" fillId="9" borderId="6" xfId="1" applyNumberFormat="1" applyFont="1" applyFill="1" applyBorder="1" applyProtection="1"/>
    <xf numFmtId="0" fontId="18" fillId="5" borderId="1" xfId="0" applyFont="1" applyFill="1" applyBorder="1" applyAlignment="1">
      <alignment horizontal="right"/>
    </xf>
    <xf numFmtId="169" fontId="10" fillId="5" borderId="6" xfId="1" applyNumberFormat="1" applyFont="1" applyFill="1" applyBorder="1" applyProtection="1"/>
    <xf numFmtId="0" fontId="19" fillId="10" borderId="5" xfId="0" applyFont="1" applyFill="1" applyBorder="1"/>
    <xf numFmtId="0" fontId="19" fillId="12" borderId="1" xfId="0" applyFont="1" applyFill="1" applyBorder="1"/>
    <xf numFmtId="169" fontId="4" fillId="12" borderId="12" xfId="1" applyNumberFormat="1" applyFont="1" applyFill="1" applyBorder="1" applyProtection="1"/>
    <xf numFmtId="169" fontId="4" fillId="6" borderId="12" xfId="1" applyNumberFormat="1" applyFont="1" applyFill="1" applyBorder="1" applyProtection="1"/>
    <xf numFmtId="169" fontId="4" fillId="12" borderId="9" xfId="1" applyNumberFormat="1" applyFont="1" applyFill="1" applyBorder="1" applyProtection="1"/>
    <xf numFmtId="169" fontId="4" fillId="12" borderId="10" xfId="1" applyNumberFormat="1" applyFont="1" applyFill="1" applyBorder="1" applyProtection="1"/>
    <xf numFmtId="169" fontId="4" fillId="10" borderId="16" xfId="1" applyNumberFormat="1" applyFont="1" applyFill="1" applyBorder="1" applyProtection="1"/>
    <xf numFmtId="169" fontId="4" fillId="10" borderId="9" xfId="1" applyNumberFormat="1" applyFont="1" applyFill="1" applyBorder="1" applyProtection="1"/>
    <xf numFmtId="169" fontId="4" fillId="10" borderId="10" xfId="1" applyNumberFormat="1" applyFont="1" applyFill="1" applyBorder="1" applyProtection="1"/>
    <xf numFmtId="169" fontId="10" fillId="12" borderId="10" xfId="1" applyNumberFormat="1" applyFont="1" applyFill="1" applyBorder="1" applyProtection="1"/>
    <xf numFmtId="0" fontId="19" fillId="10" borderId="1" xfId="0" applyFont="1" applyFill="1" applyBorder="1"/>
    <xf numFmtId="0" fontId="18" fillId="9" borderId="1" xfId="0" applyFont="1" applyFill="1" applyBorder="1" applyAlignment="1">
      <alignment horizontal="right"/>
    </xf>
    <xf numFmtId="0" fontId="32" fillId="14" borderId="8" xfId="0" applyFont="1" applyFill="1" applyBorder="1"/>
    <xf numFmtId="169" fontId="29" fillId="14" borderId="10" xfId="1" applyNumberFormat="1" applyFont="1" applyFill="1" applyBorder="1" applyProtection="1"/>
    <xf numFmtId="169" fontId="4" fillId="10" borderId="7" xfId="1" applyNumberFormat="1" applyFont="1" applyFill="1" applyBorder="1" applyProtection="1"/>
    <xf numFmtId="0" fontId="32" fillId="14" borderId="2" xfId="0" applyFont="1" applyFill="1" applyBorder="1"/>
    <xf numFmtId="0" fontId="10" fillId="8" borderId="2" xfId="0" applyFont="1" applyFill="1" applyBorder="1"/>
    <xf numFmtId="169" fontId="10" fillId="11" borderId="3" xfId="1" applyNumberFormat="1" applyFont="1" applyFill="1" applyBorder="1" applyProtection="1"/>
    <xf numFmtId="0" fontId="10" fillId="8" borderId="5" xfId="0" applyFont="1" applyFill="1" applyBorder="1"/>
    <xf numFmtId="0" fontId="32" fillId="14" borderId="5" xfId="0" applyFont="1" applyFill="1" applyBorder="1"/>
    <xf numFmtId="0" fontId="10" fillId="0" borderId="2" xfId="0" applyFont="1" applyBorder="1"/>
    <xf numFmtId="164" fontId="4" fillId="0" borderId="0" xfId="1" applyFont="1" applyProtection="1"/>
    <xf numFmtId="0" fontId="32" fillId="14" borderId="17" xfId="0" applyFont="1" applyFill="1" applyBorder="1"/>
    <xf numFmtId="0" fontId="18" fillId="9" borderId="18" xfId="0" applyFont="1" applyFill="1" applyBorder="1" applyAlignment="1">
      <alignment horizontal="center" vertical="center"/>
    </xf>
    <xf numFmtId="169" fontId="4" fillId="0" borderId="4" xfId="1" applyNumberFormat="1" applyFont="1" applyBorder="1" applyProtection="1">
      <protection locked="0"/>
    </xf>
    <xf numFmtId="169" fontId="4" fillId="0" borderId="6" xfId="1" applyNumberFormat="1" applyFont="1" applyBorder="1" applyProtection="1">
      <protection locked="0"/>
    </xf>
    <xf numFmtId="169" fontId="17" fillId="5" borderId="6" xfId="1" applyNumberFormat="1" applyFont="1" applyFill="1" applyBorder="1" applyProtection="1">
      <protection locked="0"/>
    </xf>
    <xf numFmtId="169" fontId="10" fillId="0" borderId="12" xfId="1" applyNumberFormat="1" applyFont="1" applyBorder="1" applyProtection="1">
      <protection locked="0"/>
    </xf>
    <xf numFmtId="169" fontId="18" fillId="0" borderId="18" xfId="1" applyNumberFormat="1" applyFont="1" applyBorder="1" applyAlignment="1" applyProtection="1">
      <protection locked="0"/>
    </xf>
    <xf numFmtId="169" fontId="18" fillId="0" borderId="19" xfId="1" applyNumberFormat="1" applyFont="1" applyBorder="1" applyAlignment="1" applyProtection="1">
      <protection locked="0"/>
    </xf>
    <xf numFmtId="0" fontId="28" fillId="14" borderId="0" xfId="0" applyFont="1" applyFill="1"/>
    <xf numFmtId="0" fontId="30" fillId="14" borderId="0" xfId="0" applyFont="1" applyFill="1"/>
    <xf numFmtId="0" fontId="29" fillId="14" borderId="0" xfId="0" applyFont="1" applyFill="1"/>
    <xf numFmtId="0" fontId="35" fillId="14" borderId="0" xfId="0" applyFont="1" applyFill="1"/>
    <xf numFmtId="0" fontId="29" fillId="1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32" fillId="14" borderId="9" xfId="0" applyFont="1" applyFill="1" applyBorder="1"/>
    <xf numFmtId="0" fontId="34" fillId="14" borderId="13" xfId="0" applyFont="1" applyFill="1" applyBorder="1"/>
    <xf numFmtId="0" fontId="34" fillId="14" borderId="9" xfId="0" applyFont="1" applyFill="1" applyBorder="1"/>
    <xf numFmtId="0" fontId="34" fillId="14" borderId="9" xfId="0" applyFont="1" applyFill="1" applyBorder="1" applyAlignment="1">
      <alignment horizontal="right"/>
    </xf>
    <xf numFmtId="0" fontId="34" fillId="14" borderId="9" xfId="0" applyFont="1" applyFill="1" applyBorder="1" applyAlignment="1">
      <alignment horizontal="center"/>
    </xf>
    <xf numFmtId="0" fontId="34" fillId="14" borderId="10" xfId="0" applyFont="1" applyFill="1" applyBorder="1" applyAlignment="1">
      <alignment horizontal="right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6" borderId="9" xfId="0" applyFont="1" applyFill="1" applyBorder="1" applyAlignment="1">
      <alignment horizontal="center" vertical="center" wrapText="1"/>
    </xf>
    <xf numFmtId="0" fontId="18" fillId="16" borderId="12" xfId="0" applyFont="1" applyFill="1" applyBorder="1" applyAlignment="1">
      <alignment vertical="center" wrapText="1"/>
    </xf>
    <xf numFmtId="0" fontId="16" fillId="16" borderId="10" xfId="0" applyFont="1" applyFill="1" applyBorder="1" applyAlignment="1">
      <alignment horizontal="center" vertical="center" wrapText="1"/>
    </xf>
    <xf numFmtId="0" fontId="16" fillId="16" borderId="7" xfId="0" applyFont="1" applyFill="1" applyBorder="1" applyAlignment="1">
      <alignment horizontal="right" vertical="center"/>
    </xf>
    <xf numFmtId="3" fontId="17" fillId="12" borderId="7" xfId="2" applyNumberFormat="1" applyFont="1" applyFill="1" applyBorder="1" applyAlignment="1" applyProtection="1">
      <alignment horizontal="right" wrapText="1"/>
    </xf>
    <xf numFmtId="0" fontId="26" fillId="0" borderId="0" xfId="0" applyFont="1" applyAlignment="1">
      <alignment wrapText="1"/>
    </xf>
    <xf numFmtId="3" fontId="16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164" fontId="17" fillId="0" borderId="0" xfId="2" applyNumberFormat="1" applyFont="1" applyFill="1" applyBorder="1" applyAlignment="1" applyProtection="1">
      <alignment horizontal="right" wrapText="1"/>
    </xf>
    <xf numFmtId="0" fontId="4" fillId="0" borderId="0" xfId="0" applyFont="1" applyProtection="1">
      <protection locked="0"/>
    </xf>
    <xf numFmtId="0" fontId="16" fillId="16" borderId="8" xfId="0" applyFont="1" applyFill="1" applyBorder="1" applyAlignment="1">
      <alignment horizontal="center" vertical="center"/>
    </xf>
    <xf numFmtId="0" fontId="16" fillId="16" borderId="9" xfId="0" applyFont="1" applyFill="1" applyBorder="1" applyAlignment="1">
      <alignment horizontal="right" vertical="center"/>
    </xf>
    <xf numFmtId="0" fontId="16" fillId="16" borderId="10" xfId="0" applyFont="1" applyFill="1" applyBorder="1" applyAlignment="1">
      <alignment horizontal="center" vertical="center"/>
    </xf>
    <xf numFmtId="0" fontId="32" fillId="14" borderId="0" xfId="0" applyFont="1" applyFill="1" applyAlignment="1">
      <alignment horizontal="justify" vertical="justify"/>
    </xf>
    <xf numFmtId="0" fontId="16" fillId="0" borderId="0" xfId="0" applyFont="1" applyAlignment="1">
      <alignment horizontal="justify" vertical="justify"/>
    </xf>
    <xf numFmtId="0" fontId="32" fillId="14" borderId="0" xfId="0" applyFont="1" applyFill="1" applyAlignment="1">
      <alignment vertical="center"/>
    </xf>
    <xf numFmtId="0" fontId="28" fillId="14" borderId="0" xfId="5" applyFont="1" applyFill="1"/>
    <xf numFmtId="0" fontId="34" fillId="14" borderId="0" xfId="5" applyFont="1" applyFill="1"/>
    <xf numFmtId="0" fontId="16" fillId="0" borderId="0" xfId="5" applyFont="1"/>
    <xf numFmtId="0" fontId="10" fillId="0" borderId="0" xfId="5" applyFont="1"/>
    <xf numFmtId="166" fontId="32" fillId="14" borderId="7" xfId="9" applyNumberFormat="1" applyFont="1" applyFill="1" applyBorder="1" applyAlignment="1" applyProtection="1">
      <alignment horizontal="left"/>
    </xf>
    <xf numFmtId="166" fontId="32" fillId="14" borderId="7" xfId="9" applyNumberFormat="1" applyFont="1" applyFill="1" applyBorder="1" applyAlignment="1" applyProtection="1">
      <alignment horizontal="center"/>
    </xf>
    <xf numFmtId="0" fontId="32" fillId="14" borderId="7" xfId="9" quotePrefix="1" applyNumberFormat="1" applyFont="1" applyFill="1" applyBorder="1" applyAlignment="1" applyProtection="1">
      <alignment horizontal="center"/>
    </xf>
    <xf numFmtId="3" fontId="10" fillId="12" borderId="7" xfId="5" applyNumberFormat="1" applyFont="1" applyFill="1" applyBorder="1"/>
    <xf numFmtId="0" fontId="16" fillId="12" borderId="4" xfId="5" applyFont="1" applyFill="1" applyBorder="1"/>
    <xf numFmtId="3" fontId="16" fillId="12" borderId="7" xfId="5" applyNumberFormat="1" applyFont="1" applyFill="1" applyBorder="1" applyAlignment="1">
      <alignment vertical="top"/>
    </xf>
    <xf numFmtId="0" fontId="10" fillId="11" borderId="7" xfId="5" applyFont="1" applyFill="1" applyBorder="1"/>
    <xf numFmtId="168" fontId="10" fillId="11" borderId="7" xfId="4" applyNumberFormat="1" applyFont="1" applyFill="1" applyBorder="1" applyProtection="1"/>
    <xf numFmtId="168" fontId="10" fillId="11" borderId="7" xfId="4" applyNumberFormat="1" applyFont="1" applyFill="1" applyBorder="1" applyAlignment="1" applyProtection="1">
      <alignment vertical="top"/>
    </xf>
    <xf numFmtId="0" fontId="16" fillId="0" borderId="0" xfId="5" applyFont="1" applyAlignment="1">
      <alignment vertical="top"/>
    </xf>
    <xf numFmtId="3" fontId="16" fillId="12" borderId="4" xfId="5" applyNumberFormat="1" applyFont="1" applyFill="1" applyBorder="1" applyAlignment="1">
      <alignment vertical="top"/>
    </xf>
    <xf numFmtId="0" fontId="10" fillId="0" borderId="7" xfId="5" applyFont="1" applyBorder="1" applyProtection="1">
      <protection locked="0"/>
    </xf>
    <xf numFmtId="3" fontId="10" fillId="0" borderId="7" xfId="0" applyNumberFormat="1" applyFont="1" applyBorder="1" applyProtection="1">
      <protection locked="0"/>
    </xf>
    <xf numFmtId="0" fontId="21" fillId="11" borderId="8" xfId="0" applyFont="1" applyFill="1" applyBorder="1" applyAlignment="1" applyProtection="1">
      <alignment horizontal="center" vertical="justify"/>
      <protection locked="0"/>
    </xf>
    <xf numFmtId="0" fontId="21" fillId="11" borderId="9" xfId="0" applyFont="1" applyFill="1" applyBorder="1" applyAlignment="1" applyProtection="1">
      <alignment horizontal="center" vertical="justify"/>
      <protection locked="0"/>
    </xf>
    <xf numFmtId="0" fontId="21" fillId="11" borderId="10" xfId="0" applyFont="1" applyFill="1" applyBorder="1" applyAlignment="1" applyProtection="1">
      <alignment horizontal="center" vertical="justify"/>
      <protection locked="0"/>
    </xf>
    <xf numFmtId="0" fontId="10" fillId="0" borderId="1" xfId="0" applyFont="1" applyBorder="1"/>
    <xf numFmtId="0" fontId="10" fillId="0" borderId="0" xfId="0" applyFont="1"/>
    <xf numFmtId="0" fontId="16" fillId="12" borderId="8" xfId="0" applyFont="1" applyFill="1" applyBorder="1"/>
    <xf numFmtId="0" fontId="16" fillId="12" borderId="9" xfId="0" applyFont="1" applyFill="1" applyBorder="1"/>
    <xf numFmtId="0" fontId="27" fillId="13" borderId="0" xfId="0" applyFont="1" applyFill="1" applyAlignment="1">
      <alignment horizontal="left" vertical="center" wrapText="1"/>
    </xf>
    <xf numFmtId="0" fontId="19" fillId="12" borderId="8" xfId="0" applyFont="1" applyFill="1" applyBorder="1"/>
    <xf numFmtId="0" fontId="19" fillId="12" borderId="9" xfId="0" applyFont="1" applyFill="1" applyBorder="1"/>
    <xf numFmtId="0" fontId="30" fillId="14" borderId="2" xfId="0" applyFont="1" applyFill="1" applyBorder="1" applyAlignment="1">
      <alignment vertical="center"/>
    </xf>
    <xf numFmtId="0" fontId="30" fillId="14" borderId="13" xfId="0" applyFont="1" applyFill="1" applyBorder="1" applyAlignment="1">
      <alignment vertical="center"/>
    </xf>
    <xf numFmtId="0" fontId="30" fillId="14" borderId="3" xfId="0" applyFont="1" applyFill="1" applyBorder="1" applyAlignment="1">
      <alignment vertical="center"/>
    </xf>
    <xf numFmtId="0" fontId="16" fillId="12" borderId="10" xfId="0" applyFont="1" applyFill="1" applyBorder="1"/>
    <xf numFmtId="0" fontId="10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16" fillId="12" borderId="5" xfId="0" applyFont="1" applyFill="1" applyBorder="1" applyAlignment="1">
      <alignment vertical="center" wrapText="1"/>
    </xf>
    <xf numFmtId="0" fontId="16" fillId="12" borderId="14" xfId="0" applyFont="1" applyFill="1" applyBorder="1" applyAlignment="1">
      <alignment vertical="center" wrapText="1"/>
    </xf>
    <xf numFmtId="0" fontId="30" fillId="14" borderId="2" xfId="0" applyFont="1" applyFill="1" applyBorder="1" applyAlignment="1">
      <alignment vertical="center" wrapText="1"/>
    </xf>
    <xf numFmtId="0" fontId="30" fillId="14" borderId="13" xfId="0" applyFont="1" applyFill="1" applyBorder="1" applyAlignment="1">
      <alignment vertical="center" wrapText="1"/>
    </xf>
    <xf numFmtId="0" fontId="30" fillId="14" borderId="3" xfId="0" applyFont="1" applyFill="1" applyBorder="1" applyAlignment="1">
      <alignment vertical="center" wrapText="1"/>
    </xf>
    <xf numFmtId="0" fontId="33" fillId="14" borderId="5" xfId="0" applyFont="1" applyFill="1" applyBorder="1" applyAlignment="1">
      <alignment vertical="center" wrapText="1"/>
    </xf>
    <xf numFmtId="0" fontId="33" fillId="14" borderId="16" xfId="0" applyFont="1" applyFill="1" applyBorder="1" applyAlignment="1">
      <alignment vertical="center" wrapText="1"/>
    </xf>
    <xf numFmtId="0" fontId="33" fillId="14" borderId="14" xfId="0" applyFont="1" applyFill="1" applyBorder="1" applyAlignment="1">
      <alignment vertical="center" wrapText="1"/>
    </xf>
    <xf numFmtId="0" fontId="6" fillId="10" borderId="8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15" fillId="10" borderId="8" xfId="0" applyFont="1" applyFill="1" applyBorder="1" applyAlignment="1" applyProtection="1">
      <alignment horizontal="center" vertical="center"/>
      <protection locked="0"/>
    </xf>
    <xf numFmtId="0" fontId="15" fillId="10" borderId="9" xfId="0" applyFont="1" applyFill="1" applyBorder="1" applyAlignment="1" applyProtection="1">
      <alignment horizontal="center" vertical="center"/>
      <protection locked="0"/>
    </xf>
    <xf numFmtId="0" fontId="15" fillId="10" borderId="1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wrapText="1"/>
    </xf>
    <xf numFmtId="0" fontId="14" fillId="0" borderId="8" xfId="0" applyFont="1" applyBorder="1" applyAlignment="1" applyProtection="1">
      <alignment horizontal="center" vertical="justify"/>
      <protection locked="0"/>
    </xf>
    <xf numFmtId="0" fontId="14" fillId="0" borderId="9" xfId="0" applyFont="1" applyBorder="1" applyAlignment="1" applyProtection="1">
      <alignment horizontal="center" vertical="justify"/>
      <protection locked="0"/>
    </xf>
    <xf numFmtId="0" fontId="14" fillId="0" borderId="10" xfId="0" applyFont="1" applyBorder="1" applyAlignment="1" applyProtection="1">
      <alignment horizontal="center" vertical="justify"/>
      <protection locked="0"/>
    </xf>
    <xf numFmtId="0" fontId="16" fillId="11" borderId="2" xfId="0" applyFont="1" applyFill="1" applyBorder="1" applyAlignment="1">
      <alignment horizontal="center" vertical="center"/>
    </xf>
    <xf numFmtId="0" fontId="16" fillId="11" borderId="3" xfId="0" applyFont="1" applyFill="1" applyBorder="1" applyAlignment="1">
      <alignment horizontal="center" vertical="center"/>
    </xf>
    <xf numFmtId="0" fontId="28" fillId="14" borderId="0" xfId="0" applyFont="1" applyFill="1" applyAlignment="1">
      <alignment horizontal="left" vertical="center" wrapText="1"/>
    </xf>
    <xf numFmtId="0" fontId="16" fillId="16" borderId="4" xfId="0" applyFont="1" applyFill="1" applyBorder="1" applyAlignment="1">
      <alignment horizontal="center" vertical="center" wrapText="1"/>
    </xf>
    <xf numFmtId="0" fontId="16" fillId="16" borderId="12" xfId="0" applyFont="1" applyFill="1" applyBorder="1" applyAlignment="1">
      <alignment horizontal="center" vertical="center" wrapText="1"/>
    </xf>
    <xf numFmtId="0" fontId="16" fillId="16" borderId="4" xfId="0" applyFont="1" applyFill="1" applyBorder="1" applyAlignment="1">
      <alignment horizontal="right" vertical="center" wrapText="1"/>
    </xf>
    <xf numFmtId="0" fontId="16" fillId="16" borderId="12" xfId="0" applyFont="1" applyFill="1" applyBorder="1" applyAlignment="1">
      <alignment horizontal="right" vertical="center" wrapText="1"/>
    </xf>
    <xf numFmtId="0" fontId="16" fillId="16" borderId="7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</cellXfs>
  <cellStyles count="23">
    <cellStyle name="20 % - Farve4 2" xfId="14" xr:uid="{526714E0-F7D5-4A7A-ABF1-517B970E68B8}"/>
    <cellStyle name="20 % - Farve5" xfId="2" builtinId="46"/>
    <cellStyle name="20 % - Farve5 2" xfId="15" xr:uid="{793CD939-E182-4143-92C2-315D5667392C}"/>
    <cellStyle name="Bemærk! 2" xfId="10" xr:uid="{0FB6E72D-A47C-405E-95E6-6D75266ABB7A}"/>
    <cellStyle name="Bemærk! 2 2" xfId="22" xr:uid="{A73BC932-12F4-4349-98BB-2749A11967B7}"/>
    <cellStyle name="Comma 2" xfId="13" xr:uid="{6D64F17D-5B98-41B1-A8B8-6FF2F63061A4}"/>
    <cellStyle name="Komma" xfId="1" builtinId="3"/>
    <cellStyle name="Komma 2" xfId="6" xr:uid="{C5A5DAF9-734B-4EB9-94FE-6DD89625A13A}"/>
    <cellStyle name="Komma 2 2" xfId="8" xr:uid="{EC0DD83C-1789-4FA4-B858-0ECC7944A6D2}"/>
    <cellStyle name="Komma 2 2 2" xfId="20" xr:uid="{CBF566AC-F8D5-402E-93E2-6868E0D7D5B8}"/>
    <cellStyle name="Komma 2 3" xfId="18" xr:uid="{50915346-7A06-44EB-A42E-3450FAC1382E}"/>
    <cellStyle name="Komma 3" xfId="9" xr:uid="{83757B45-3D41-4E56-89D2-627C35482A6F}"/>
    <cellStyle name="Komma 3 2" xfId="21" xr:uid="{8F9BA740-1086-436E-AAD3-24DD9E392627}"/>
    <cellStyle name="Neutral 2" xfId="11" xr:uid="{D0B1E8E7-0167-4C10-B4EB-F8BA4505F980}"/>
    <cellStyle name="Normal" xfId="0" builtinId="0"/>
    <cellStyle name="Normal 2" xfId="3" xr:uid="{89C84F23-3992-49A3-8C0F-13F50FF7E28A}"/>
    <cellStyle name="Normal 3" xfId="5" xr:uid="{2223F820-E054-43AD-90A8-E6E571399306}"/>
    <cellStyle name="Normal 3 2" xfId="17" xr:uid="{632A7708-C25F-4F82-B470-4C90D5125FAC}"/>
    <cellStyle name="Normal 4" xfId="12" xr:uid="{82D1BAD8-499A-4567-ADA6-C4D745AD5F3C}"/>
    <cellStyle name="Procent" xfId="4" builtinId="5"/>
    <cellStyle name="Procent 2" xfId="7" xr:uid="{45AD0FFC-CE4E-4BA5-929F-B6B874D0714E}"/>
    <cellStyle name="Procent 2 2" xfId="19" xr:uid="{0A507B65-270D-4ECA-A696-7055FBC99A1D}"/>
    <cellStyle name="Procent 3" xfId="16" xr:uid="{14C27D29-CF9F-462A-8965-D463A83DF4B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55031</xdr:colOff>
      <xdr:row>0</xdr:row>
      <xdr:rowOff>67732</xdr:rowOff>
    </xdr:from>
    <xdr:to>
      <xdr:col>2</xdr:col>
      <xdr:colOff>1314109</xdr:colOff>
      <xdr:row>3</xdr:row>
      <xdr:rowOff>114299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F3A2A1D-C72E-0D1B-4B60-405F6DC75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631" y="67732"/>
          <a:ext cx="2135378" cy="668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</xdr:colOff>
      <xdr:row>0</xdr:row>
      <xdr:rowOff>338667</xdr:rowOff>
    </xdr:from>
    <xdr:to>
      <xdr:col>9</xdr:col>
      <xdr:colOff>9172</xdr:colOff>
      <xdr:row>6</xdr:row>
      <xdr:rowOff>52917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D96CE452-1EC8-4850-AB04-C4E7A9B2A5D1}"/>
            </a:ext>
          </a:extLst>
        </xdr:cNvPr>
        <xdr:cNvSpPr txBox="1"/>
      </xdr:nvSpPr>
      <xdr:spPr>
        <a:xfrm>
          <a:off x="8286750" y="338667"/>
          <a:ext cx="1480255" cy="102658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Blue and green cells are calculated automatically.</a:t>
          </a:r>
          <a:endParaRPr lang="da-DK" sz="1050">
            <a:effectLst/>
          </a:endParaRPr>
        </a:p>
        <a:p>
          <a:r>
            <a:rPr lang="da-DK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avoid writing in</a:t>
          </a:r>
          <a:r>
            <a:rPr lang="da-DK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these cells.</a:t>
          </a:r>
          <a:endParaRPr lang="da-DK" sz="1050"/>
        </a:p>
      </xdr:txBody>
    </xdr:sp>
    <xdr:clientData/>
  </xdr:twoCellAnchor>
  <xdr:twoCellAnchor editAs="oneCell">
    <xdr:from>
      <xdr:col>4</xdr:col>
      <xdr:colOff>571499</xdr:colOff>
      <xdr:row>0</xdr:row>
      <xdr:rowOff>42335</xdr:rowOff>
    </xdr:from>
    <xdr:to>
      <xdr:col>7</xdr:col>
      <xdr:colOff>14406</xdr:colOff>
      <xdr:row>2</xdr:row>
      <xdr:rowOff>131007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D646D9AA-3503-13A3-F507-8520A1A48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5416" y="42335"/>
          <a:ext cx="1686573" cy="5321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379678</xdr:colOff>
      <xdr:row>0</xdr:row>
      <xdr:rowOff>146843</xdr:rowOff>
    </xdr:from>
    <xdr:ext cx="1567655" cy="718402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31DE022E-AF01-4B6F-AF6C-E4FCF2923D51}"/>
            </a:ext>
          </a:extLst>
        </xdr:cNvPr>
        <xdr:cNvSpPr txBox="1"/>
      </xdr:nvSpPr>
      <xdr:spPr>
        <a:xfrm>
          <a:off x="9417845" y="146843"/>
          <a:ext cx="1567655" cy="718402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a-DK" sz="1000" b="1"/>
            <a:t>Blue cells are calculated automatically.</a:t>
          </a:r>
        </a:p>
        <a:p>
          <a:r>
            <a:rPr lang="da-DK" sz="1000" b="1"/>
            <a:t>Please avoid writing in</a:t>
          </a:r>
          <a:r>
            <a:rPr lang="da-DK" sz="1000" b="1" baseline="0"/>
            <a:t> the blue cells.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B1:V63"/>
  <sheetViews>
    <sheetView tabSelected="1" zoomScale="95" zoomScaleNormal="95" zoomScaleSheetLayoutView="100" workbookViewId="0">
      <selection activeCell="D3" sqref="D3"/>
    </sheetView>
  </sheetViews>
  <sheetFormatPr defaultColWidth="8.7265625" defaultRowHeight="12.5" outlineLevelRow="1" x14ac:dyDescent="0.25"/>
  <cols>
    <col min="1" max="1" width="1.453125" style="4" customWidth="1"/>
    <col min="2" max="2" width="12.54296875" style="4" customWidth="1"/>
    <col min="3" max="3" width="42.1796875" style="4" customWidth="1"/>
    <col min="4" max="4" width="15.7265625" style="4" customWidth="1"/>
    <col min="5" max="5" width="13.453125" style="4" customWidth="1"/>
    <col min="6" max="7" width="12.81640625" style="4" customWidth="1"/>
    <col min="8" max="8" width="13.453125" style="4" customWidth="1"/>
    <col min="9" max="9" width="16.81640625" style="4" bestFit="1" customWidth="1"/>
    <col min="10" max="15" width="13.453125" style="4" bestFit="1" customWidth="1"/>
    <col min="16" max="16384" width="8.7265625" style="4"/>
  </cols>
  <sheetData>
    <row r="1" spans="2:10" x14ac:dyDescent="0.25">
      <c r="D1" s="4" t="s">
        <v>0</v>
      </c>
      <c r="H1" s="4" t="s">
        <v>0</v>
      </c>
    </row>
    <row r="2" spans="2:10" ht="23" x14ac:dyDescent="0.5">
      <c r="B2" s="47"/>
    </row>
    <row r="3" spans="2:10" ht="13" x14ac:dyDescent="0.3">
      <c r="C3" s="48"/>
    </row>
    <row r="4" spans="2:10" ht="13.75" customHeight="1" x14ac:dyDescent="0.3">
      <c r="C4" s="48"/>
    </row>
    <row r="5" spans="2:10" ht="18" x14ac:dyDescent="0.25">
      <c r="B5" s="214" t="s">
        <v>146</v>
      </c>
      <c r="C5" s="215"/>
      <c r="D5" s="215"/>
      <c r="E5" s="215"/>
      <c r="F5" s="215"/>
      <c r="G5" s="215"/>
      <c r="H5" s="215"/>
      <c r="I5" s="216"/>
    </row>
    <row r="6" spans="2:10" ht="18" x14ac:dyDescent="0.25">
      <c r="B6" s="49"/>
      <c r="C6" s="49"/>
      <c r="D6" s="49"/>
      <c r="E6" s="49"/>
      <c r="F6" s="49"/>
      <c r="G6" s="49"/>
      <c r="H6" s="49"/>
      <c r="I6" s="49"/>
    </row>
    <row r="7" spans="2:10" ht="38.5" customHeight="1" x14ac:dyDescent="0.25">
      <c r="B7" s="221" t="s">
        <v>147</v>
      </c>
      <c r="C7" s="221"/>
      <c r="D7" s="221"/>
      <c r="E7" s="221"/>
      <c r="F7" s="221"/>
      <c r="G7" s="221"/>
      <c r="H7" s="221"/>
      <c r="I7" s="221"/>
    </row>
    <row r="8" spans="2:10" ht="29.25" customHeight="1" x14ac:dyDescent="0.3">
      <c r="B8" s="50" t="s">
        <v>1</v>
      </c>
      <c r="C8" s="51"/>
      <c r="D8" s="51"/>
      <c r="E8" s="51"/>
      <c r="F8" s="51"/>
      <c r="G8" s="51"/>
      <c r="H8" s="51"/>
    </row>
    <row r="9" spans="2:10" ht="27.65" customHeight="1" x14ac:dyDescent="0.4">
      <c r="B9" s="52" t="s">
        <v>141</v>
      </c>
      <c r="C9" s="53"/>
      <c r="D9" s="54" t="s">
        <v>2</v>
      </c>
      <c r="E9" s="54">
        <v>2025</v>
      </c>
      <c r="F9" s="54">
        <v>2026</v>
      </c>
      <c r="G9" s="54">
        <v>2027</v>
      </c>
      <c r="H9" s="54">
        <v>2028</v>
      </c>
      <c r="I9" s="55"/>
      <c r="J9" s="56"/>
    </row>
    <row r="10" spans="2:10" ht="14" x14ac:dyDescent="0.3">
      <c r="B10" s="57" t="s">
        <v>137</v>
      </c>
      <c r="C10" s="58"/>
      <c r="D10" s="42">
        <f>SUM(E10:H10)</f>
        <v>0</v>
      </c>
      <c r="E10" s="112"/>
      <c r="F10" s="112"/>
      <c r="G10" s="112"/>
      <c r="H10" s="112"/>
    </row>
    <row r="11" spans="2:10" ht="14" x14ac:dyDescent="0.3">
      <c r="B11" s="57" t="s">
        <v>134</v>
      </c>
      <c r="C11" s="58"/>
      <c r="D11" s="42">
        <f>SUM(E11:H11)</f>
        <v>0</v>
      </c>
      <c r="E11" s="59">
        <f>+'1E. Self-funding'!D10+'1E. Self-funding'!D19</f>
        <v>0</v>
      </c>
      <c r="F11" s="59">
        <f>+'1E. Self-funding'!E10+'1E. Self-funding'!E19</f>
        <v>0</v>
      </c>
      <c r="G11" s="59">
        <f>+'1E. Self-funding'!F10+'1E. Self-funding'!F19</f>
        <v>0</v>
      </c>
      <c r="H11" s="59">
        <f>+'1E. Self-funding'!G10+'1E. Self-funding'!G19</f>
        <v>0</v>
      </c>
    </row>
    <row r="12" spans="2:10" ht="14" x14ac:dyDescent="0.3">
      <c r="B12" s="57" t="s">
        <v>3</v>
      </c>
      <c r="C12" s="58"/>
      <c r="D12" s="15" t="s">
        <v>4</v>
      </c>
      <c r="E12" s="60" t="s">
        <v>4</v>
      </c>
      <c r="F12" s="112"/>
      <c r="G12" s="112"/>
      <c r="H12" s="112"/>
    </row>
    <row r="13" spans="2:10" ht="14.5" x14ac:dyDescent="0.35">
      <c r="B13" s="61" t="s">
        <v>5</v>
      </c>
      <c r="C13" s="62"/>
      <c r="D13" s="15" t="s">
        <v>4</v>
      </c>
      <c r="E13" s="63">
        <f>+E10+E11</f>
        <v>0</v>
      </c>
      <c r="F13" s="63">
        <f>+F10+F11+F12</f>
        <v>0</v>
      </c>
      <c r="G13" s="63">
        <f t="shared" ref="G13:H13" si="0">+G10+G11+G12</f>
        <v>0</v>
      </c>
      <c r="H13" s="63">
        <f t="shared" si="0"/>
        <v>0</v>
      </c>
    </row>
    <row r="14" spans="2:10" ht="18.649999999999999" customHeight="1" x14ac:dyDescent="0.25">
      <c r="D14" s="64" t="s">
        <v>6</v>
      </c>
      <c r="E14" s="65">
        <f>E31-E13</f>
        <v>0</v>
      </c>
      <c r="F14" s="65">
        <f>F31-F13</f>
        <v>0</v>
      </c>
      <c r="G14" s="65">
        <f>G31-G13</f>
        <v>0</v>
      </c>
      <c r="H14" s="65">
        <f>H31-H13</f>
        <v>0</v>
      </c>
    </row>
    <row r="15" spans="2:10" ht="18" x14ac:dyDescent="0.25">
      <c r="B15" s="66" t="s">
        <v>1</v>
      </c>
      <c r="C15" s="51"/>
      <c r="D15" s="51"/>
      <c r="E15" s="51"/>
      <c r="F15" s="51"/>
      <c r="G15" s="51"/>
      <c r="H15" s="51"/>
    </row>
    <row r="16" spans="2:10" ht="21" customHeight="1" x14ac:dyDescent="0.25">
      <c r="B16" s="224" t="s">
        <v>142</v>
      </c>
      <c r="C16" s="225"/>
      <c r="D16" s="225"/>
      <c r="E16" s="225"/>
      <c r="F16" s="225"/>
      <c r="G16" s="225"/>
      <c r="H16" s="225"/>
      <c r="I16" s="226"/>
    </row>
    <row r="17" spans="2:15" ht="13.5" customHeight="1" x14ac:dyDescent="0.25">
      <c r="B17" s="67" t="s">
        <v>7</v>
      </c>
      <c r="C17" s="68"/>
      <c r="D17" s="68"/>
      <c r="E17" s="68"/>
      <c r="F17" s="68"/>
      <c r="G17" s="68"/>
      <c r="H17" s="68"/>
      <c r="I17" s="69"/>
    </row>
    <row r="18" spans="2:15" ht="16.5" customHeight="1" x14ac:dyDescent="0.25">
      <c r="B18" s="230" t="s">
        <v>8</v>
      </c>
      <c r="C18" s="231"/>
      <c r="D18" s="70" t="s">
        <v>2</v>
      </c>
      <c r="E18" s="71">
        <v>2025</v>
      </c>
      <c r="F18" s="71">
        <v>2026</v>
      </c>
      <c r="G18" s="71">
        <v>2027</v>
      </c>
      <c r="H18" s="71">
        <v>2028</v>
      </c>
      <c r="I18" s="72" t="s">
        <v>9</v>
      </c>
    </row>
    <row r="19" spans="2:15" ht="15" customHeight="1" x14ac:dyDescent="0.35">
      <c r="B19" s="73" t="s">
        <v>10</v>
      </c>
      <c r="C19" s="16" t="s">
        <v>11</v>
      </c>
      <c r="D19" s="31">
        <f>SUM(E19:H19)</f>
        <v>0</v>
      </c>
      <c r="E19" s="75">
        <f>'1B. Detailed budget'!D17</f>
        <v>0</v>
      </c>
      <c r="F19" s="75">
        <f>'1B. Detailed budget'!E17</f>
        <v>0</v>
      </c>
      <c r="G19" s="75">
        <f>'1B. Detailed budget'!F17</f>
        <v>0</v>
      </c>
      <c r="H19" s="75">
        <f>'1B. Detailed budget'!G17</f>
        <v>0</v>
      </c>
      <c r="I19" s="76" t="e">
        <f t="shared" ref="I19:I26" si="1">+D19/$D$31</f>
        <v>#DIV/0!</v>
      </c>
    </row>
    <row r="20" spans="2:15" ht="14.5" outlineLevel="1" x14ac:dyDescent="0.35">
      <c r="B20" s="73" t="s">
        <v>12</v>
      </c>
      <c r="C20" s="16" t="s">
        <v>11</v>
      </c>
      <c r="D20" s="32">
        <f t="shared" ref="D20:D30" si="2">SUM(E20:H20)</f>
        <v>0</v>
      </c>
      <c r="E20" s="77">
        <f>'1B. Detailed budget'!D25</f>
        <v>0</v>
      </c>
      <c r="F20" s="77">
        <f>'1B. Detailed budget'!E25</f>
        <v>0</v>
      </c>
      <c r="G20" s="77">
        <f>'1B. Detailed budget'!F25</f>
        <v>0</v>
      </c>
      <c r="H20" s="77">
        <f>'1B. Detailed budget'!G25</f>
        <v>0</v>
      </c>
      <c r="I20" s="76" t="e">
        <f t="shared" si="1"/>
        <v>#DIV/0!</v>
      </c>
    </row>
    <row r="21" spans="2:15" ht="14.5" outlineLevel="1" x14ac:dyDescent="0.35">
      <c r="B21" s="73" t="s">
        <v>13</v>
      </c>
      <c r="C21" s="16" t="s">
        <v>11</v>
      </c>
      <c r="D21" s="32">
        <f t="shared" si="2"/>
        <v>0</v>
      </c>
      <c r="E21" s="77">
        <f>'1B. Detailed budget'!D33</f>
        <v>0</v>
      </c>
      <c r="F21" s="77">
        <f>'1B. Detailed budget'!E33</f>
        <v>0</v>
      </c>
      <c r="G21" s="77">
        <f>'1B. Detailed budget'!F33</f>
        <v>0</v>
      </c>
      <c r="H21" s="77">
        <f>'1B. Detailed budget'!G33</f>
        <v>0</v>
      </c>
      <c r="I21" s="76" t="e">
        <f t="shared" si="1"/>
        <v>#DIV/0!</v>
      </c>
    </row>
    <row r="22" spans="2:15" ht="14.5" outlineLevel="1" x14ac:dyDescent="0.35">
      <c r="B22" s="73" t="s">
        <v>14</v>
      </c>
      <c r="C22" s="74"/>
      <c r="D22" s="32">
        <f t="shared" si="2"/>
        <v>0</v>
      </c>
      <c r="E22" s="77">
        <f>'1B. Detailed budget'!D43</f>
        <v>0</v>
      </c>
      <c r="F22" s="77">
        <f>'1B. Detailed budget'!E43</f>
        <v>0</v>
      </c>
      <c r="G22" s="77">
        <f>'1B. Detailed budget'!F43</f>
        <v>0</v>
      </c>
      <c r="H22" s="77">
        <f>'1B. Detailed budget'!G43</f>
        <v>0</v>
      </c>
      <c r="I22" s="76" t="e">
        <f t="shared" si="1"/>
        <v>#DIV/0!</v>
      </c>
    </row>
    <row r="23" spans="2:15" ht="14" outlineLevel="1" x14ac:dyDescent="0.3">
      <c r="B23" s="219" t="s">
        <v>15</v>
      </c>
      <c r="C23" s="220"/>
      <c r="D23" s="80">
        <f>+D19+D20+D21+D22</f>
        <v>0</v>
      </c>
      <c r="E23" s="80">
        <f>+E19+E20+E21+E22</f>
        <v>0</v>
      </c>
      <c r="F23" s="80">
        <f>+F19+F20+F21+F22</f>
        <v>0</v>
      </c>
      <c r="G23" s="80">
        <f>+G19+G20+G21+G22</f>
        <v>0</v>
      </c>
      <c r="H23" s="80">
        <f>+H19+H20+H21+H22</f>
        <v>0</v>
      </c>
      <c r="I23" s="76" t="e">
        <f t="shared" si="1"/>
        <v>#DIV/0!</v>
      </c>
      <c r="J23" s="81" t="s">
        <v>6</v>
      </c>
      <c r="K23" s="82" t="s">
        <v>16</v>
      </c>
      <c r="L23" s="82">
        <v>2025</v>
      </c>
      <c r="M23" s="82">
        <v>2026</v>
      </c>
      <c r="N23" s="82">
        <v>2027</v>
      </c>
      <c r="O23" s="82">
        <v>2028</v>
      </c>
    </row>
    <row r="24" spans="2:15" ht="14" outlineLevel="1" x14ac:dyDescent="0.3">
      <c r="B24" s="217" t="s">
        <v>17</v>
      </c>
      <c r="C24" s="218"/>
      <c r="D24" s="32">
        <f t="shared" si="2"/>
        <v>0</v>
      </c>
      <c r="E24" s="77">
        <f>'1B. Detailed budget'!D45</f>
        <v>0</v>
      </c>
      <c r="F24" s="77">
        <f>'1B. Detailed budget'!E45</f>
        <v>0</v>
      </c>
      <c r="G24" s="77">
        <f>'1B. Detailed budget'!F45</f>
        <v>0</v>
      </c>
      <c r="H24" s="77">
        <f>'1B. Detailed budget'!G45</f>
        <v>0</v>
      </c>
      <c r="I24" s="76" t="e">
        <f t="shared" si="1"/>
        <v>#DIV/0!</v>
      </c>
      <c r="J24" s="84" t="s">
        <v>18</v>
      </c>
      <c r="K24" s="85" t="e">
        <f>D24/D23</f>
        <v>#DIV/0!</v>
      </c>
      <c r="L24" s="85" t="e">
        <f>E24/E23</f>
        <v>#DIV/0!</v>
      </c>
      <c r="M24" s="85" t="e">
        <f t="shared" ref="M24:O24" si="3">F24/F23</f>
        <v>#DIV/0!</v>
      </c>
      <c r="N24" s="85" t="e">
        <f t="shared" si="3"/>
        <v>#DIV/0!</v>
      </c>
      <c r="O24" s="85" t="e">
        <f t="shared" si="3"/>
        <v>#DIV/0!</v>
      </c>
    </row>
    <row r="25" spans="2:15" ht="14" outlineLevel="1" x14ac:dyDescent="0.3">
      <c r="B25" s="219" t="s">
        <v>19</v>
      </c>
      <c r="C25" s="220"/>
      <c r="D25" s="80">
        <f>+D23+D24</f>
        <v>0</v>
      </c>
      <c r="E25" s="80">
        <f>+E23+E24</f>
        <v>0</v>
      </c>
      <c r="F25" s="80">
        <f t="shared" ref="F25:H25" si="4">+F23+F24</f>
        <v>0</v>
      </c>
      <c r="G25" s="80">
        <f t="shared" si="4"/>
        <v>0</v>
      </c>
      <c r="H25" s="80">
        <f t="shared" si="4"/>
        <v>0</v>
      </c>
      <c r="I25" s="76" t="e">
        <f t="shared" si="1"/>
        <v>#DIV/0!</v>
      </c>
      <c r="J25" s="81"/>
      <c r="K25" s="81"/>
      <c r="L25" s="81"/>
      <c r="M25" s="81"/>
      <c r="N25" s="81"/>
      <c r="O25" s="81"/>
    </row>
    <row r="26" spans="2:15" ht="14" x14ac:dyDescent="0.3">
      <c r="B26" s="217" t="s">
        <v>140</v>
      </c>
      <c r="C26" s="218"/>
      <c r="D26" s="32">
        <f t="shared" si="2"/>
        <v>0</v>
      </c>
      <c r="E26" s="77">
        <f>'1B. Detailed budget'!D47</f>
        <v>0</v>
      </c>
      <c r="F26" s="77">
        <f>'1B. Detailed budget'!E47</f>
        <v>0</v>
      </c>
      <c r="G26" s="77">
        <f>'1B. Detailed budget'!F47</f>
        <v>0</v>
      </c>
      <c r="H26" s="77">
        <f>'1B. Detailed budget'!G47</f>
        <v>0</v>
      </c>
      <c r="I26" s="76" t="e">
        <f t="shared" si="1"/>
        <v>#DIV/0!</v>
      </c>
      <c r="J26" s="84" t="s">
        <v>20</v>
      </c>
      <c r="K26" s="85" t="e">
        <f>D26/D25</f>
        <v>#DIV/0!</v>
      </c>
      <c r="L26" s="85" t="e">
        <f>E26/E25</f>
        <v>#DIV/0!</v>
      </c>
      <c r="M26" s="85" t="e">
        <f t="shared" ref="M26:O26" si="5">F26/F25</f>
        <v>#DIV/0!</v>
      </c>
      <c r="N26" s="85" t="e">
        <f t="shared" si="5"/>
        <v>#DIV/0!</v>
      </c>
      <c r="O26" s="85" t="e">
        <f t="shared" si="5"/>
        <v>#DIV/0!</v>
      </c>
    </row>
    <row r="27" spans="2:15" ht="14" outlineLevel="1" x14ac:dyDescent="0.3">
      <c r="B27" s="217" t="s">
        <v>21</v>
      </c>
      <c r="C27" s="218"/>
      <c r="D27" s="32">
        <f t="shared" si="2"/>
        <v>0</v>
      </c>
      <c r="E27" s="77">
        <f>'1B. Detailed budget'!D49</f>
        <v>0</v>
      </c>
      <c r="F27" s="77">
        <f>'1B. Detailed budget'!E49</f>
        <v>0</v>
      </c>
      <c r="G27" s="77">
        <f>'1B. Detailed budget'!F49</f>
        <v>0</v>
      </c>
      <c r="H27" s="77">
        <f>'1B. Detailed budget'!G49</f>
        <v>0</v>
      </c>
      <c r="I27" s="86" t="s">
        <v>4</v>
      </c>
    </row>
    <row r="28" spans="2:15" ht="14" outlineLevel="1" x14ac:dyDescent="0.3">
      <c r="B28" s="219" t="s">
        <v>22</v>
      </c>
      <c r="C28" s="220"/>
      <c r="D28" s="80">
        <f>+D25+D26+D27</f>
        <v>0</v>
      </c>
      <c r="E28" s="80">
        <f>+E25+E26+E27</f>
        <v>0</v>
      </c>
      <c r="F28" s="80">
        <f>+F25+F26+F27</f>
        <v>0</v>
      </c>
      <c r="G28" s="80">
        <f>+G25+G26+G27</f>
        <v>0</v>
      </c>
      <c r="H28" s="80">
        <f>+H25+H26+H27</f>
        <v>0</v>
      </c>
      <c r="I28" s="87" t="e">
        <f>+D28/$D$31</f>
        <v>#DIV/0!</v>
      </c>
      <c r="J28" s="81"/>
      <c r="K28" s="81"/>
      <c r="L28" s="81"/>
      <c r="M28" s="81"/>
      <c r="N28" s="81"/>
      <c r="O28" s="81"/>
    </row>
    <row r="29" spans="2:15" ht="14" outlineLevel="1" x14ac:dyDescent="0.3">
      <c r="B29" s="73" t="s">
        <v>135</v>
      </c>
      <c r="C29" s="83"/>
      <c r="D29" s="32">
        <f t="shared" si="2"/>
        <v>0</v>
      </c>
      <c r="E29" s="77">
        <f>'1B. Detailed budget'!D51</f>
        <v>0</v>
      </c>
      <c r="F29" s="77">
        <f>'1B. Detailed budget'!E51</f>
        <v>0</v>
      </c>
      <c r="G29" s="77">
        <f>'1B. Detailed budget'!F51</f>
        <v>0</v>
      </c>
      <c r="H29" s="77">
        <f>'1B. Detailed budget'!G51</f>
        <v>0</v>
      </c>
      <c r="I29" s="88" t="s">
        <v>4</v>
      </c>
      <c r="J29" s="81"/>
      <c r="K29" s="81"/>
      <c r="L29" s="81"/>
      <c r="M29" s="81"/>
      <c r="N29" s="81"/>
      <c r="O29" s="81"/>
    </row>
    <row r="30" spans="2:15" ht="14" outlineLevel="1" x14ac:dyDescent="0.3">
      <c r="B30" s="228" t="s">
        <v>152</v>
      </c>
      <c r="C30" s="229"/>
      <c r="D30" s="32">
        <f t="shared" si="2"/>
        <v>0</v>
      </c>
      <c r="E30" s="77">
        <f>'1B. Detailed budget'!D52</f>
        <v>0</v>
      </c>
      <c r="F30" s="77">
        <f>'1B. Detailed budget'!E52</f>
        <v>0</v>
      </c>
      <c r="G30" s="77">
        <f>'1B. Detailed budget'!F52</f>
        <v>0</v>
      </c>
      <c r="H30" s="77">
        <f>'1B. Detailed budget'!G52</f>
        <v>0</v>
      </c>
      <c r="I30" s="86" t="s">
        <v>4</v>
      </c>
      <c r="J30" s="84" t="s">
        <v>23</v>
      </c>
      <c r="K30" s="85" t="e">
        <f>D30/(D28+D29)</f>
        <v>#DIV/0!</v>
      </c>
      <c r="L30" s="85" t="e">
        <f t="shared" ref="L30:O30" si="6">E30/(E28+E29)</f>
        <v>#DIV/0!</v>
      </c>
      <c r="M30" s="85" t="e">
        <f t="shared" si="6"/>
        <v>#DIV/0!</v>
      </c>
      <c r="N30" s="85" t="e">
        <f t="shared" si="6"/>
        <v>#DIV/0!</v>
      </c>
      <c r="O30" s="85" t="e">
        <f t="shared" si="6"/>
        <v>#DIV/0!</v>
      </c>
    </row>
    <row r="31" spans="2:15" ht="14" outlineLevel="1" x14ac:dyDescent="0.3">
      <c r="B31" s="219" t="s">
        <v>24</v>
      </c>
      <c r="C31" s="220"/>
      <c r="D31" s="90">
        <f t="shared" ref="D31" si="7">D28+D29+D30</f>
        <v>0</v>
      </c>
      <c r="E31" s="90">
        <f>E28+E29+E30</f>
        <v>0</v>
      </c>
      <c r="F31" s="90">
        <f t="shared" ref="F31:H31" si="8">F28+F29+F30</f>
        <v>0</v>
      </c>
      <c r="G31" s="90">
        <f t="shared" si="8"/>
        <v>0</v>
      </c>
      <c r="H31" s="90">
        <f t="shared" si="8"/>
        <v>0</v>
      </c>
      <c r="I31" s="87" t="e">
        <f>+($D$28+$D$30)/$D$31</f>
        <v>#DIV/0!</v>
      </c>
    </row>
    <row r="32" spans="2:15" outlineLevel="1" x14ac:dyDescent="0.25"/>
    <row r="33" spans="2:22" outlineLevel="1" x14ac:dyDescent="0.25">
      <c r="V33" s="91"/>
    </row>
    <row r="34" spans="2:22" ht="23.25" customHeight="1" x14ac:dyDescent="0.25">
      <c r="B34" s="232" t="s">
        <v>143</v>
      </c>
      <c r="C34" s="233"/>
      <c r="D34" s="233"/>
      <c r="E34" s="233"/>
      <c r="F34" s="233"/>
      <c r="G34" s="233"/>
      <c r="H34" s="233"/>
      <c r="I34" s="234"/>
    </row>
    <row r="35" spans="2:22" ht="15.5" x14ac:dyDescent="0.25">
      <c r="B35" s="235" t="s">
        <v>25</v>
      </c>
      <c r="C35" s="236"/>
      <c r="D35" s="236"/>
      <c r="E35" s="236"/>
      <c r="F35" s="236"/>
      <c r="G35" s="236"/>
      <c r="H35" s="236"/>
      <c r="I35" s="237"/>
    </row>
    <row r="36" spans="2:22" ht="17.25" customHeight="1" x14ac:dyDescent="0.35">
      <c r="B36" s="92" t="s">
        <v>26</v>
      </c>
      <c r="C36" s="93"/>
      <c r="D36" s="94" t="s">
        <v>2</v>
      </c>
      <c r="E36" s="71">
        <v>2025</v>
      </c>
      <c r="F36" s="71">
        <v>2026</v>
      </c>
      <c r="G36" s="71">
        <v>2027</v>
      </c>
      <c r="H36" s="71">
        <v>2028</v>
      </c>
      <c r="I36" s="95" t="s">
        <v>9</v>
      </c>
    </row>
    <row r="37" spans="2:22" ht="14" outlineLevel="1" x14ac:dyDescent="0.3">
      <c r="B37" s="96" t="s">
        <v>27</v>
      </c>
      <c r="C37" s="97" t="s">
        <v>28</v>
      </c>
      <c r="D37" s="98">
        <f>SUM(E37:H37)</f>
        <v>0</v>
      </c>
      <c r="E37" s="98">
        <f>'1B. Detailed budget'!D15+'1B. Detailed budget'!D23+'1B. Detailed budget'!D31+'1B. Detailed budget'!D39</f>
        <v>0</v>
      </c>
      <c r="F37" s="98">
        <f>'1B. Detailed budget'!E15+'1B. Detailed budget'!E23+'1B. Detailed budget'!E31+'1B. Detailed budget'!E39</f>
        <v>0</v>
      </c>
      <c r="G37" s="98">
        <f>'1B. Detailed budget'!F15+'1B. Detailed budget'!F23+'1B. Detailed budget'!F31+'1B. Detailed budget'!F39</f>
        <v>0</v>
      </c>
      <c r="H37" s="98">
        <f>'1B. Detailed budget'!G15+'1B. Detailed budget'!G23+'1B. Detailed budget'!G31+'1B. Detailed budget'!G39</f>
        <v>0</v>
      </c>
      <c r="I37" s="87" t="e">
        <f>+D37/$D$31</f>
        <v>#DIV/0!</v>
      </c>
    </row>
    <row r="38" spans="2:22" ht="14" outlineLevel="1" x14ac:dyDescent="0.3">
      <c r="B38" s="96" t="s">
        <v>29</v>
      </c>
      <c r="C38" s="97" t="s">
        <v>30</v>
      </c>
      <c r="D38" s="98">
        <f t="shared" ref="D38:D44" si="9">SUM(E38:H38)</f>
        <v>0</v>
      </c>
      <c r="E38" s="98">
        <f>'1B. Detailed budget'!D11+'1B. Detailed budget'!D12+'1B. Detailed budget'!D13+'1B. Detailed budget'!D14+'1B. Detailed budget'!D19+'1B. Detailed budget'!D20+'1B. Detailed budget'!D21+'1B. Detailed budget'!D22+'1B. Detailed budget'!D27+'1B. Detailed budget'!D28+'1B. Detailed budget'!D29+'1B. Detailed budget'!D30+'1B. Detailed budget'!D35+'1B. Detailed budget'!D36+'1B. Detailed budget'!D37+'1B. Detailed budget'!D38</f>
        <v>0</v>
      </c>
      <c r="F38" s="98">
        <f>'1B. Detailed budget'!E11+'1B. Detailed budget'!E12+'1B. Detailed budget'!E13+'1B. Detailed budget'!E14+'1B. Detailed budget'!E19+'1B. Detailed budget'!E20+'1B. Detailed budget'!E21+'1B. Detailed budget'!E22+'1B. Detailed budget'!E27+'1B. Detailed budget'!E28+'1B. Detailed budget'!E29+'1B. Detailed budget'!E30+'1B. Detailed budget'!E35+'1B. Detailed budget'!E36+'1B. Detailed budget'!E37+'1B. Detailed budget'!E38</f>
        <v>0</v>
      </c>
      <c r="G38" s="98">
        <f>'1B. Detailed budget'!F11+'1B. Detailed budget'!F12+'1B. Detailed budget'!F13+'1B. Detailed budget'!F14+'1B. Detailed budget'!F19+'1B. Detailed budget'!F20+'1B. Detailed budget'!F21+'1B. Detailed budget'!F22+'1B. Detailed budget'!F27+'1B. Detailed budget'!F28+'1B. Detailed budget'!F29+'1B. Detailed budget'!F30+'1B. Detailed budget'!F35+'1B. Detailed budget'!F36+'1B. Detailed budget'!F37+'1B. Detailed budget'!F38</f>
        <v>0</v>
      </c>
      <c r="H38" s="98">
        <f>'1B. Detailed budget'!G11+'1B. Detailed budget'!G12+'1B. Detailed budget'!G13+'1B. Detailed budget'!G14+'1B. Detailed budget'!G19+'1B. Detailed budget'!G20+'1B. Detailed budget'!G21+'1B. Detailed budget'!G22+'1B. Detailed budget'!G27+'1B. Detailed budget'!G28+'1B. Detailed budget'!G29+'1B. Detailed budget'!G30+'1B. Detailed budget'!G35+'1B. Detailed budget'!G36+'1B. Detailed budget'!G37+'1B. Detailed budget'!G38</f>
        <v>0</v>
      </c>
      <c r="I38" s="87" t="e">
        <f t="shared" ref="I38:I42" si="10">+D38/$D$31</f>
        <v>#DIV/0!</v>
      </c>
    </row>
    <row r="39" spans="2:22" ht="14" outlineLevel="1" x14ac:dyDescent="0.3">
      <c r="B39" s="96" t="s">
        <v>31</v>
      </c>
      <c r="C39" s="97" t="s">
        <v>32</v>
      </c>
      <c r="D39" s="98">
        <f t="shared" si="9"/>
        <v>0</v>
      </c>
      <c r="E39" s="98">
        <f>'1B. Detailed budget'!D41</f>
        <v>0</v>
      </c>
      <c r="F39" s="98">
        <f>'1B. Detailed budget'!E41</f>
        <v>0</v>
      </c>
      <c r="G39" s="98">
        <f>'1B. Detailed budget'!F41</f>
        <v>0</v>
      </c>
      <c r="H39" s="98">
        <f>'1B. Detailed budget'!G41</f>
        <v>0</v>
      </c>
      <c r="I39" s="87" t="e">
        <f>+D39/$D$31</f>
        <v>#DIV/0!</v>
      </c>
    </row>
    <row r="40" spans="2:22" ht="14" outlineLevel="1" x14ac:dyDescent="0.3">
      <c r="B40" s="96" t="s">
        <v>33</v>
      </c>
      <c r="C40" s="97" t="s">
        <v>34</v>
      </c>
      <c r="D40" s="98">
        <f t="shared" si="9"/>
        <v>0</v>
      </c>
      <c r="E40" s="98">
        <f>E$26</f>
        <v>0</v>
      </c>
      <c r="F40" s="98">
        <f t="shared" ref="F40:H40" si="11">F$26</f>
        <v>0</v>
      </c>
      <c r="G40" s="98">
        <f t="shared" si="11"/>
        <v>0</v>
      </c>
      <c r="H40" s="98">
        <f t="shared" si="11"/>
        <v>0</v>
      </c>
      <c r="I40" s="87" t="e">
        <f>+D40/$D$31</f>
        <v>#DIV/0!</v>
      </c>
    </row>
    <row r="41" spans="2:22" ht="14" outlineLevel="1" x14ac:dyDescent="0.3">
      <c r="B41" s="96" t="s">
        <v>35</v>
      </c>
      <c r="C41" s="97" t="s">
        <v>36</v>
      </c>
      <c r="D41" s="98">
        <f t="shared" si="9"/>
        <v>0</v>
      </c>
      <c r="E41" s="98">
        <f>E$24</f>
        <v>0</v>
      </c>
      <c r="F41" s="98">
        <f>F$24</f>
        <v>0</v>
      </c>
      <c r="G41" s="98">
        <f>G$24</f>
        <v>0</v>
      </c>
      <c r="H41" s="98">
        <f>H$24</f>
        <v>0</v>
      </c>
      <c r="I41" s="87" t="e">
        <f t="shared" si="10"/>
        <v>#DIV/0!</v>
      </c>
    </row>
    <row r="42" spans="2:22" ht="14" outlineLevel="1" x14ac:dyDescent="0.3">
      <c r="B42" s="96" t="s">
        <v>37</v>
      </c>
      <c r="C42" s="97" t="s">
        <v>21</v>
      </c>
      <c r="D42" s="98">
        <f t="shared" si="9"/>
        <v>0</v>
      </c>
      <c r="E42" s="98">
        <f>E$27</f>
        <v>0</v>
      </c>
      <c r="F42" s="98">
        <f t="shared" ref="F42:H42" si="12">F$27</f>
        <v>0</v>
      </c>
      <c r="G42" s="98">
        <f t="shared" si="12"/>
        <v>0</v>
      </c>
      <c r="H42" s="98">
        <f t="shared" si="12"/>
        <v>0</v>
      </c>
      <c r="I42" s="87" t="e">
        <f t="shared" si="10"/>
        <v>#DIV/0!</v>
      </c>
    </row>
    <row r="43" spans="2:22" ht="14" x14ac:dyDescent="0.3">
      <c r="B43" s="96" t="s">
        <v>145</v>
      </c>
      <c r="C43" s="97" t="s">
        <v>135</v>
      </c>
      <c r="D43" s="98">
        <f t="shared" ref="D43" si="13">SUM(E43:H43)</f>
        <v>0</v>
      </c>
      <c r="E43" s="98">
        <f>E$29</f>
        <v>0</v>
      </c>
      <c r="F43" s="98">
        <f>F$29</f>
        <v>0</v>
      </c>
      <c r="G43" s="98">
        <f>G$29</f>
        <v>0</v>
      </c>
      <c r="H43" s="98">
        <f>H$29</f>
        <v>0</v>
      </c>
      <c r="I43" s="87" t="e">
        <f>+D43/$D$31</f>
        <v>#DIV/0!</v>
      </c>
    </row>
    <row r="44" spans="2:22" ht="14" x14ac:dyDescent="0.3">
      <c r="B44" s="96" t="s">
        <v>38</v>
      </c>
      <c r="C44" s="97" t="s">
        <v>39</v>
      </c>
      <c r="D44" s="98">
        <f t="shared" si="9"/>
        <v>0</v>
      </c>
      <c r="E44" s="98">
        <f>E$30</f>
        <v>0</v>
      </c>
      <c r="F44" s="98">
        <f t="shared" ref="F44:H44" si="14">F$30</f>
        <v>0</v>
      </c>
      <c r="G44" s="98">
        <f t="shared" si="14"/>
        <v>0</v>
      </c>
      <c r="H44" s="98">
        <f t="shared" si="14"/>
        <v>0</v>
      </c>
      <c r="I44" s="87" t="e">
        <f>+D44/$D$31</f>
        <v>#DIV/0!</v>
      </c>
    </row>
    <row r="45" spans="2:22" ht="14" outlineLevel="1" x14ac:dyDescent="0.3">
      <c r="B45" s="78"/>
      <c r="C45" s="79"/>
      <c r="D45" s="99">
        <f>D37+D38+D39+D40+D41+D42+D43+D44</f>
        <v>0</v>
      </c>
      <c r="E45" s="99">
        <f>E37+E38+E39+E40+E41+E42+E43+E44</f>
        <v>0</v>
      </c>
      <c r="F45" s="99">
        <f t="shared" ref="F45:H45" si="15">F37+F38+F39+F40+F41+F42+F43+F44</f>
        <v>0</v>
      </c>
      <c r="G45" s="99">
        <f t="shared" si="15"/>
        <v>0</v>
      </c>
      <c r="H45" s="99">
        <f t="shared" si="15"/>
        <v>0</v>
      </c>
      <c r="I45" s="100" t="e">
        <f>+D45/$D$31</f>
        <v>#DIV/0!</v>
      </c>
    </row>
    <row r="46" spans="2:22" outlineLevel="1" x14ac:dyDescent="0.25">
      <c r="C46" s="101"/>
    </row>
    <row r="47" spans="2:22" ht="21" customHeight="1" outlineLevel="1" x14ac:dyDescent="0.3">
      <c r="B47" s="224" t="s">
        <v>144</v>
      </c>
      <c r="C47" s="225"/>
      <c r="D47" s="225"/>
      <c r="E47" s="225"/>
      <c r="F47" s="225"/>
      <c r="G47" s="225"/>
      <c r="H47" s="225"/>
      <c r="I47" s="226"/>
      <c r="J47" s="55"/>
    </row>
    <row r="48" spans="2:22" ht="15.5" outlineLevel="1" x14ac:dyDescent="0.3">
      <c r="B48" s="235" t="s">
        <v>25</v>
      </c>
      <c r="C48" s="236"/>
      <c r="D48" s="236"/>
      <c r="E48" s="236"/>
      <c r="F48" s="236"/>
      <c r="G48" s="236"/>
      <c r="H48" s="236"/>
      <c r="I48" s="237"/>
      <c r="J48" s="55"/>
    </row>
    <row r="49" spans="2:10" ht="14" outlineLevel="1" x14ac:dyDescent="0.3">
      <c r="B49" s="219" t="s">
        <v>40</v>
      </c>
      <c r="C49" s="220"/>
      <c r="D49" s="102" t="s">
        <v>2</v>
      </c>
      <c r="E49" s="103">
        <v>2025</v>
      </c>
      <c r="F49" s="103">
        <v>2026</v>
      </c>
      <c r="G49" s="103">
        <v>2027</v>
      </c>
      <c r="H49" s="103">
        <v>2028</v>
      </c>
      <c r="I49" s="104" t="s">
        <v>9</v>
      </c>
      <c r="J49" s="55"/>
    </row>
    <row r="50" spans="2:10" ht="14.5" outlineLevel="1" x14ac:dyDescent="0.35">
      <c r="B50" s="73" t="s">
        <v>41</v>
      </c>
      <c r="C50" s="113" t="s">
        <v>42</v>
      </c>
      <c r="D50" s="43">
        <f>SUM(E50:H50)</f>
        <v>0</v>
      </c>
      <c r="E50" s="105">
        <f>'1B. Detailed budget'!J44</f>
        <v>0</v>
      </c>
      <c r="F50" s="105">
        <f>'1B. Detailed budget'!K44</f>
        <v>0</v>
      </c>
      <c r="G50" s="105">
        <f>'1B. Detailed budget'!L44</f>
        <v>0</v>
      </c>
      <c r="H50" s="105">
        <f>'1B. Detailed budget'!M44</f>
        <v>0</v>
      </c>
      <c r="I50" s="87" t="e">
        <f>+D50/$D$31</f>
        <v>#DIV/0!</v>
      </c>
    </row>
    <row r="51" spans="2:10" ht="14.5" x14ac:dyDescent="0.35">
      <c r="B51" s="73" t="s">
        <v>43</v>
      </c>
      <c r="C51" s="113" t="s">
        <v>42</v>
      </c>
      <c r="D51" s="43">
        <f>SUM(E51:H51)</f>
        <v>0</v>
      </c>
      <c r="E51" s="105">
        <f>'1B. Detailed budget'!P44</f>
        <v>0</v>
      </c>
      <c r="F51" s="105">
        <f>'1B. Detailed budget'!Q44</f>
        <v>0</v>
      </c>
      <c r="G51" s="105">
        <f>'1B. Detailed budget'!R44</f>
        <v>0</v>
      </c>
      <c r="H51" s="105">
        <f>'1B. Detailed budget'!S44</f>
        <v>0</v>
      </c>
      <c r="I51" s="87" t="e">
        <f t="shared" ref="I51:I55" si="16">+D51/$D$31</f>
        <v>#DIV/0!</v>
      </c>
    </row>
    <row r="52" spans="2:10" ht="14.5" outlineLevel="1" x14ac:dyDescent="0.35">
      <c r="B52" s="73" t="s">
        <v>44</v>
      </c>
      <c r="C52" s="113" t="s">
        <v>42</v>
      </c>
      <c r="D52" s="43">
        <f t="shared" ref="D52:D54" si="17">SUM(E52:H52)</f>
        <v>0</v>
      </c>
      <c r="E52" s="105">
        <f>'1B. Detailed budget'!V44</f>
        <v>0</v>
      </c>
      <c r="F52" s="105">
        <f>'1B. Detailed budget'!W44</f>
        <v>0</v>
      </c>
      <c r="G52" s="105">
        <f>'1B. Detailed budget'!X44</f>
        <v>0</v>
      </c>
      <c r="H52" s="105">
        <f>'1B. Detailed budget'!Y44</f>
        <v>0</v>
      </c>
      <c r="I52" s="87" t="e">
        <f t="shared" si="16"/>
        <v>#DIV/0!</v>
      </c>
    </row>
    <row r="53" spans="2:10" ht="14.5" outlineLevel="1" x14ac:dyDescent="0.35">
      <c r="B53" s="73" t="s">
        <v>45</v>
      </c>
      <c r="C53" s="113" t="s">
        <v>42</v>
      </c>
      <c r="D53" s="43">
        <f t="shared" si="17"/>
        <v>0</v>
      </c>
      <c r="E53" s="105">
        <f>'1B. Detailed budget'!AB44</f>
        <v>0</v>
      </c>
      <c r="F53" s="105">
        <f>'1B. Detailed budget'!AC44</f>
        <v>0</v>
      </c>
      <c r="G53" s="105">
        <f>'1B. Detailed budget'!AD44</f>
        <v>0</v>
      </c>
      <c r="H53" s="105">
        <f>'1B. Detailed budget'!AE44</f>
        <v>0</v>
      </c>
      <c r="I53" s="87" t="e">
        <f t="shared" si="16"/>
        <v>#DIV/0!</v>
      </c>
    </row>
    <row r="54" spans="2:10" ht="14.5" outlineLevel="1" x14ac:dyDescent="0.35">
      <c r="B54" s="73" t="s">
        <v>46</v>
      </c>
      <c r="C54" s="113" t="s">
        <v>42</v>
      </c>
      <c r="D54" s="43">
        <f t="shared" si="17"/>
        <v>0</v>
      </c>
      <c r="E54" s="105">
        <f>'1B. Detailed budget'!AH44</f>
        <v>0</v>
      </c>
      <c r="F54" s="105">
        <f>'1B. Detailed budget'!AI44</f>
        <v>0</v>
      </c>
      <c r="G54" s="105">
        <f>'1B. Detailed budget'!AJ44</f>
        <v>0</v>
      </c>
      <c r="H54" s="105">
        <f>'1B. Detailed budget'!AK44</f>
        <v>0</v>
      </c>
      <c r="I54" s="87" t="e">
        <f t="shared" si="16"/>
        <v>#DIV/0!</v>
      </c>
    </row>
    <row r="55" spans="2:10" ht="14" outlineLevel="1" x14ac:dyDescent="0.3">
      <c r="B55" s="222" t="s">
        <v>47</v>
      </c>
      <c r="C55" s="223"/>
      <c r="D55" s="106">
        <f>D50+D51+D52+D53+D54</f>
        <v>0</v>
      </c>
      <c r="E55" s="106">
        <f t="shared" ref="E55:H55" si="18">E50+E51+E52+E53+E54</f>
        <v>0</v>
      </c>
      <c r="F55" s="106">
        <f t="shared" si="18"/>
        <v>0</v>
      </c>
      <c r="G55" s="106">
        <f t="shared" si="18"/>
        <v>0</v>
      </c>
      <c r="H55" s="106">
        <f t="shared" si="18"/>
        <v>0</v>
      </c>
      <c r="I55" s="87" t="e">
        <f t="shared" si="16"/>
        <v>#DIV/0!</v>
      </c>
    </row>
    <row r="56" spans="2:10" ht="14" outlineLevel="1" x14ac:dyDescent="0.3">
      <c r="B56" s="219" t="s">
        <v>48</v>
      </c>
      <c r="C56" s="227"/>
      <c r="D56" s="102" t="s">
        <v>2</v>
      </c>
      <c r="E56" s="107">
        <v>2025</v>
      </c>
      <c r="F56" s="107">
        <v>2026</v>
      </c>
      <c r="G56" s="107">
        <v>2027</v>
      </c>
      <c r="H56" s="107">
        <v>2028</v>
      </c>
      <c r="I56" s="104" t="s">
        <v>9</v>
      </c>
      <c r="J56" s="55"/>
    </row>
    <row r="57" spans="2:10" ht="14" outlineLevel="1" x14ac:dyDescent="0.3">
      <c r="B57" s="73" t="s">
        <v>132</v>
      </c>
      <c r="C57" s="83"/>
      <c r="D57" s="43">
        <f>SUM(E57:H57)</f>
        <v>0</v>
      </c>
      <c r="E57" s="105">
        <f>'1B. Detailed budget'!AN44</f>
        <v>0</v>
      </c>
      <c r="F57" s="105">
        <f>'1B. Detailed budget'!AO44</f>
        <v>0</v>
      </c>
      <c r="G57" s="105">
        <f>'1B. Detailed budget'!AP44</f>
        <v>0</v>
      </c>
      <c r="H57" s="105">
        <f>'1B. Detailed budget'!AQ44</f>
        <v>0</v>
      </c>
      <c r="I57" s="87" t="e">
        <f>+D57/$D$31</f>
        <v>#DIV/0!</v>
      </c>
    </row>
    <row r="58" spans="2:10" ht="14" outlineLevel="1" x14ac:dyDescent="0.3">
      <c r="B58" s="73" t="s">
        <v>133</v>
      </c>
      <c r="C58" s="108"/>
      <c r="D58" s="43">
        <f>SUM(E58:H58)</f>
        <v>0</v>
      </c>
      <c r="E58" s="105">
        <f>'1B. Detailed budget'!AT44</f>
        <v>0</v>
      </c>
      <c r="F58" s="105">
        <f>'1B. Detailed budget'!AU44</f>
        <v>0</v>
      </c>
      <c r="G58" s="105">
        <f>'1B. Detailed budget'!AV44</f>
        <v>0</v>
      </c>
      <c r="H58" s="105">
        <f>'1B. Detailed budget'!AW44</f>
        <v>0</v>
      </c>
      <c r="I58" s="87" t="e">
        <f t="shared" ref="I58:I61" si="19">+D58/$D$31</f>
        <v>#DIV/0!</v>
      </c>
    </row>
    <row r="59" spans="2:10" ht="14" outlineLevel="1" x14ac:dyDescent="0.3">
      <c r="B59" s="222" t="s">
        <v>50</v>
      </c>
      <c r="C59" s="223"/>
      <c r="D59" s="106">
        <f>D57+D58</f>
        <v>0</v>
      </c>
      <c r="E59" s="106">
        <f t="shared" ref="E59:H59" si="20">E57+E58</f>
        <v>0</v>
      </c>
      <c r="F59" s="106">
        <f t="shared" si="20"/>
        <v>0</v>
      </c>
      <c r="G59" s="106">
        <f t="shared" si="20"/>
        <v>0</v>
      </c>
      <c r="H59" s="106">
        <f t="shared" si="20"/>
        <v>0</v>
      </c>
      <c r="I59" s="87" t="e">
        <f t="shared" si="19"/>
        <v>#DIV/0!</v>
      </c>
    </row>
    <row r="60" spans="2:10" ht="14" outlineLevel="1" x14ac:dyDescent="0.3">
      <c r="B60" s="57" t="s">
        <v>17</v>
      </c>
      <c r="C60" s="109"/>
      <c r="D60" s="43">
        <f>SUM(E60:H60)</f>
        <v>0</v>
      </c>
      <c r="E60" s="105">
        <f>E$41</f>
        <v>0</v>
      </c>
      <c r="F60" s="105">
        <f>F$41</f>
        <v>0</v>
      </c>
      <c r="G60" s="105">
        <f t="shared" ref="G60:H60" si="21">G$41</f>
        <v>0</v>
      </c>
      <c r="H60" s="105">
        <f t="shared" si="21"/>
        <v>0</v>
      </c>
      <c r="I60" s="87" t="e">
        <f t="shared" si="19"/>
        <v>#DIV/0!</v>
      </c>
    </row>
    <row r="61" spans="2:10" ht="14" outlineLevel="1" x14ac:dyDescent="0.3">
      <c r="B61" s="219" t="s">
        <v>51</v>
      </c>
      <c r="C61" s="220"/>
      <c r="D61" s="106">
        <f>+D$55+D$59+D60</f>
        <v>0</v>
      </c>
      <c r="E61" s="106">
        <f>+E$55+E$59+E60</f>
        <v>0</v>
      </c>
      <c r="F61" s="106">
        <f>+F$55+F$59+F60</f>
        <v>0</v>
      </c>
      <c r="G61" s="106">
        <f>+G$55+G$59+G60</f>
        <v>0</v>
      </c>
      <c r="H61" s="106">
        <f>+H$55+H$59+H60</f>
        <v>0</v>
      </c>
      <c r="I61" s="87" t="e">
        <f t="shared" si="19"/>
        <v>#DIV/0!</v>
      </c>
    </row>
    <row r="62" spans="2:10" outlineLevel="1" x14ac:dyDescent="0.25">
      <c r="C62" s="110"/>
    </row>
    <row r="63" spans="2:10" ht="13" x14ac:dyDescent="0.3">
      <c r="C63" s="84" t="s">
        <v>52</v>
      </c>
      <c r="D63" s="111">
        <f>D25-D61</f>
        <v>0</v>
      </c>
      <c r="E63" s="111">
        <f>E25-E61</f>
        <v>0</v>
      </c>
      <c r="F63" s="111">
        <f>F25-F61</f>
        <v>0</v>
      </c>
      <c r="G63" s="111">
        <f>G25-G61</f>
        <v>0</v>
      </c>
      <c r="H63" s="111">
        <f>H25-H61</f>
        <v>0</v>
      </c>
    </row>
  </sheetData>
  <sheetProtection algorithmName="SHA-512" hashValue="Bw4I66TQvR2KWMp1W++b07/5LR4HdcnYbNxF2DJPLyENtfKCX50A4cUxKVHxXvVuZ4s3KAO02tuNMun7B7yGUA==" saltValue="NQjYKetelht+g0tgFWw49w==" spinCount="100000" sheet="1" objects="1" scenarios="1"/>
  <mergeCells count="21">
    <mergeCell ref="B59:C59"/>
    <mergeCell ref="B61:C61"/>
    <mergeCell ref="B49:C49"/>
    <mergeCell ref="B16:I16"/>
    <mergeCell ref="B55:C55"/>
    <mergeCell ref="B56:C56"/>
    <mergeCell ref="B47:I47"/>
    <mergeCell ref="B30:C30"/>
    <mergeCell ref="B31:C31"/>
    <mergeCell ref="B25:C25"/>
    <mergeCell ref="B18:C18"/>
    <mergeCell ref="B23:C23"/>
    <mergeCell ref="B34:I34"/>
    <mergeCell ref="B35:I35"/>
    <mergeCell ref="B48:I48"/>
    <mergeCell ref="B5:I5"/>
    <mergeCell ref="B26:C26"/>
    <mergeCell ref="B24:C24"/>
    <mergeCell ref="B27:C27"/>
    <mergeCell ref="B28:C28"/>
    <mergeCell ref="B7:I7"/>
  </mergeCells>
  <phoneticPr fontId="0" type="noConversion"/>
  <pageMargins left="0.31496062992125984" right="0.31496062992125984" top="0.74803149606299213" bottom="0.74803149606299213" header="0.31496062992125984" footer="0.31496062992125984"/>
  <pageSetup paperSize="9" scale="77" fitToHeight="0" orientation="portrait" r:id="rId1"/>
  <headerFooter alignWithMargins="0"/>
  <ignoredErrors>
    <ignoredError sqref="D19:H22 D24:H24 F23:H23 D27:H27 E25:H25 E50:H54 E57:H61 D26:H26" unlockedFormula="1"/>
    <ignoredError sqref="D23 D25" formula="1" unlockedFormula="1"/>
    <ignoredError sqref="D28 D59" formula="1"/>
    <ignoredError sqref="I44:I45 I50:I61 K24:O25 I38:I41 K27:O28 I4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588D4-7644-4C34-B5C4-D40E7E66E598}">
  <dimension ref="B1:AW55"/>
  <sheetViews>
    <sheetView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C4" sqref="C4"/>
    </sheetView>
  </sheetViews>
  <sheetFormatPr defaultColWidth="8.7265625" defaultRowHeight="12.5" outlineLevelCol="1" x14ac:dyDescent="0.25"/>
  <cols>
    <col min="1" max="1" width="1.453125" style="4" customWidth="1"/>
    <col min="2" max="2" width="49.453125" style="4" customWidth="1"/>
    <col min="3" max="3" width="11.81640625" style="4" customWidth="1"/>
    <col min="4" max="4" width="11" style="4" customWidth="1"/>
    <col min="5" max="6" width="11.453125" style="4" customWidth="1"/>
    <col min="7" max="7" width="10.81640625" style="4" customWidth="1"/>
    <col min="8" max="8" width="7.453125" style="4" customWidth="1"/>
    <col min="9" max="9" width="24.453125" style="4" customWidth="1"/>
    <col min="10" max="12" width="8.7265625" style="4"/>
    <col min="13" max="13" width="9.81640625" style="4" bestFit="1" customWidth="1"/>
    <col min="14" max="14" width="6.54296875" style="4" customWidth="1"/>
    <col min="15" max="15" width="24.453125" style="4" customWidth="1"/>
    <col min="16" max="20" width="8.7265625" style="4"/>
    <col min="21" max="21" width="24.54296875" style="4" customWidth="1"/>
    <col min="22" max="25" width="8.7265625" style="4"/>
    <col min="26" max="26" width="9.1796875" style="4" hidden="1" customWidth="1" outlineLevel="1"/>
    <col min="27" max="27" width="22.54296875" style="4" hidden="1" customWidth="1" outlineLevel="1"/>
    <col min="28" max="32" width="9.1796875" style="4" hidden="1" customWidth="1" outlineLevel="1"/>
    <col min="33" max="33" width="22.54296875" style="4" hidden="1" customWidth="1" outlineLevel="1"/>
    <col min="34" max="37" width="9.1796875" style="4" hidden="1" customWidth="1" outlineLevel="1"/>
    <col min="38" max="38" width="9.1796875" style="4" collapsed="1"/>
    <col min="39" max="39" width="24.81640625" style="4" customWidth="1"/>
    <col min="40" max="44" width="8.7265625" style="4"/>
    <col min="45" max="45" width="25" style="4" customWidth="1"/>
    <col min="46" max="16384" width="8.7265625" style="4"/>
  </cols>
  <sheetData>
    <row r="1" spans="2:49" ht="21.75" customHeight="1" x14ac:dyDescent="0.25">
      <c r="E1" s="4" t="s">
        <v>0</v>
      </c>
    </row>
    <row r="2" spans="2:49" x14ac:dyDescent="0.25">
      <c r="B2" s="244" t="s">
        <v>53</v>
      </c>
      <c r="C2" s="244"/>
      <c r="D2" s="244"/>
      <c r="E2" s="244"/>
      <c r="F2" s="244"/>
      <c r="G2" s="244"/>
    </row>
    <row r="3" spans="2:49" x14ac:dyDescent="0.25">
      <c r="B3" s="244"/>
      <c r="C3" s="244"/>
      <c r="D3" s="244"/>
      <c r="E3" s="244"/>
      <c r="F3" s="244"/>
      <c r="G3" s="244"/>
    </row>
    <row r="4" spans="2:49" ht="13" x14ac:dyDescent="0.3">
      <c r="B4" s="48"/>
    </row>
    <row r="5" spans="2:49" ht="13" x14ac:dyDescent="0.3">
      <c r="B5" s="48"/>
    </row>
    <row r="6" spans="2:49" ht="18.75" customHeight="1" x14ac:dyDescent="0.25">
      <c r="B6" s="245" t="s">
        <v>54</v>
      </c>
      <c r="C6" s="246"/>
      <c r="D6" s="246"/>
      <c r="E6" s="246"/>
      <c r="F6" s="246"/>
      <c r="G6" s="247"/>
    </row>
    <row r="8" spans="2:49" ht="22.5" customHeight="1" x14ac:dyDescent="0.25">
      <c r="B8" s="114" t="s">
        <v>138</v>
      </c>
      <c r="C8" s="115"/>
      <c r="D8" s="115"/>
      <c r="E8" s="115"/>
      <c r="F8" s="115"/>
      <c r="G8" s="116"/>
      <c r="I8" s="241" t="s">
        <v>55</v>
      </c>
      <c r="J8" s="242"/>
      <c r="K8" s="242"/>
      <c r="L8" s="242"/>
      <c r="M8" s="243"/>
      <c r="O8" s="241" t="s">
        <v>56</v>
      </c>
      <c r="P8" s="242"/>
      <c r="Q8" s="242"/>
      <c r="R8" s="242"/>
      <c r="S8" s="243"/>
      <c r="U8" s="241" t="s">
        <v>57</v>
      </c>
      <c r="V8" s="242"/>
      <c r="W8" s="242"/>
      <c r="X8" s="242"/>
      <c r="Y8" s="243"/>
      <c r="AA8" s="241" t="s">
        <v>58</v>
      </c>
      <c r="AB8" s="242"/>
      <c r="AC8" s="242"/>
      <c r="AD8" s="242"/>
      <c r="AE8" s="243"/>
      <c r="AG8" s="241" t="s">
        <v>59</v>
      </c>
      <c r="AH8" s="242"/>
      <c r="AI8" s="242"/>
      <c r="AJ8" s="242"/>
      <c r="AK8" s="243"/>
      <c r="AM8" s="238" t="s">
        <v>49</v>
      </c>
      <c r="AN8" s="239"/>
      <c r="AO8" s="239"/>
      <c r="AP8" s="239"/>
      <c r="AQ8" s="240"/>
      <c r="AS8" s="238" t="s">
        <v>131</v>
      </c>
      <c r="AT8" s="239"/>
      <c r="AU8" s="239"/>
      <c r="AV8" s="239"/>
      <c r="AW8" s="240"/>
    </row>
    <row r="9" spans="2:49" ht="27" customHeight="1" x14ac:dyDescent="0.25">
      <c r="B9" s="117" t="s">
        <v>8</v>
      </c>
      <c r="C9" s="118" t="s">
        <v>60</v>
      </c>
      <c r="D9" s="118">
        <v>2025</v>
      </c>
      <c r="E9" s="118">
        <v>2026</v>
      </c>
      <c r="F9" s="118">
        <v>2027</v>
      </c>
      <c r="G9" s="118">
        <v>2028</v>
      </c>
      <c r="I9" s="119" t="s">
        <v>61</v>
      </c>
      <c r="J9" s="120">
        <v>2025</v>
      </c>
      <c r="K9" s="120">
        <v>2026</v>
      </c>
      <c r="L9" s="120">
        <v>2027</v>
      </c>
      <c r="M9" s="120">
        <v>2028</v>
      </c>
      <c r="O9" s="119" t="s">
        <v>61</v>
      </c>
      <c r="P9" s="120">
        <v>2025</v>
      </c>
      <c r="Q9" s="120">
        <v>2026</v>
      </c>
      <c r="R9" s="120">
        <v>2027</v>
      </c>
      <c r="S9" s="120">
        <v>2028</v>
      </c>
      <c r="U9" s="119" t="s">
        <v>61</v>
      </c>
      <c r="V9" s="120">
        <v>2025</v>
      </c>
      <c r="W9" s="120">
        <v>2026</v>
      </c>
      <c r="X9" s="120">
        <v>2027</v>
      </c>
      <c r="Y9" s="120">
        <v>2028</v>
      </c>
      <c r="AA9" s="119" t="s">
        <v>61</v>
      </c>
      <c r="AB9" s="120">
        <v>2025</v>
      </c>
      <c r="AC9" s="120">
        <v>2026</v>
      </c>
      <c r="AD9" s="120">
        <v>2027</v>
      </c>
      <c r="AE9" s="120">
        <v>2028</v>
      </c>
      <c r="AG9" s="119" t="s">
        <v>61</v>
      </c>
      <c r="AH9" s="120">
        <v>2025</v>
      </c>
      <c r="AI9" s="120">
        <v>2026</v>
      </c>
      <c r="AJ9" s="120">
        <v>2027</v>
      </c>
      <c r="AK9" s="120">
        <v>2028</v>
      </c>
      <c r="AM9" s="119" t="s">
        <v>61</v>
      </c>
      <c r="AN9" s="120">
        <v>2025</v>
      </c>
      <c r="AO9" s="120">
        <v>2026</v>
      </c>
      <c r="AP9" s="120">
        <v>2027</v>
      </c>
      <c r="AQ9" s="120">
        <v>2028</v>
      </c>
      <c r="AS9" s="119" t="s">
        <v>61</v>
      </c>
      <c r="AT9" s="120">
        <v>2025</v>
      </c>
      <c r="AU9" s="120">
        <v>2026</v>
      </c>
      <c r="AV9" s="120">
        <v>2027</v>
      </c>
      <c r="AW9" s="120">
        <v>2028</v>
      </c>
    </row>
    <row r="10" spans="2:49" ht="14" x14ac:dyDescent="0.3">
      <c r="B10" s="78" t="s">
        <v>62</v>
      </c>
      <c r="C10" s="37"/>
      <c r="D10" s="121"/>
      <c r="E10" s="121"/>
      <c r="F10" s="121"/>
      <c r="G10" s="122"/>
      <c r="I10" s="123" t="s">
        <v>62</v>
      </c>
      <c r="J10" s="124"/>
      <c r="K10" s="125"/>
      <c r="L10" s="125"/>
      <c r="M10" s="126"/>
      <c r="O10" s="123" t="s">
        <v>62</v>
      </c>
      <c r="P10" s="124"/>
      <c r="Q10" s="125"/>
      <c r="R10" s="125"/>
      <c r="S10" s="126"/>
      <c r="U10" s="123" t="s">
        <v>62</v>
      </c>
      <c r="V10" s="124"/>
      <c r="W10" s="125"/>
      <c r="X10" s="125"/>
      <c r="Y10" s="126"/>
      <c r="AA10" s="123" t="s">
        <v>62</v>
      </c>
      <c r="AB10" s="124"/>
      <c r="AC10" s="125"/>
      <c r="AD10" s="125"/>
      <c r="AE10" s="126"/>
      <c r="AG10" s="123" t="s">
        <v>62</v>
      </c>
      <c r="AH10" s="124"/>
      <c r="AI10" s="125"/>
      <c r="AJ10" s="125"/>
      <c r="AK10" s="126"/>
      <c r="AM10" s="123" t="s">
        <v>62</v>
      </c>
      <c r="AN10" s="124"/>
      <c r="AO10" s="125"/>
      <c r="AP10" s="125"/>
      <c r="AQ10" s="126"/>
      <c r="AS10" s="123" t="s">
        <v>62</v>
      </c>
      <c r="AT10" s="124"/>
      <c r="AU10" s="125"/>
      <c r="AV10" s="125"/>
      <c r="AW10" s="126"/>
    </row>
    <row r="11" spans="2:49" ht="14" x14ac:dyDescent="0.3">
      <c r="B11" s="73" t="s">
        <v>63</v>
      </c>
      <c r="C11" s="43">
        <f>SUM(D11:G11)</f>
        <v>0</v>
      </c>
      <c r="D11" s="105">
        <f t="shared" ref="D11:G14" si="0">J11+P11+V11+AB11+AH11</f>
        <v>0</v>
      </c>
      <c r="E11" s="105">
        <f t="shared" si="0"/>
        <v>0</v>
      </c>
      <c r="F11" s="105">
        <f t="shared" si="0"/>
        <v>0</v>
      </c>
      <c r="G11" s="105">
        <f t="shared" si="0"/>
        <v>0</v>
      </c>
      <c r="I11" s="73" t="s">
        <v>64</v>
      </c>
      <c r="J11" s="156"/>
      <c r="K11" s="156"/>
      <c r="L11" s="156"/>
      <c r="M11" s="156"/>
      <c r="O11" s="73" t="s">
        <v>64</v>
      </c>
      <c r="P11" s="156"/>
      <c r="Q11" s="156"/>
      <c r="R11" s="156"/>
      <c r="S11" s="156"/>
      <c r="U11" s="73" t="s">
        <v>64</v>
      </c>
      <c r="V11" s="156"/>
      <c r="W11" s="156"/>
      <c r="X11" s="156"/>
      <c r="Y11" s="156"/>
      <c r="AA11" s="73" t="s">
        <v>64</v>
      </c>
      <c r="AB11" s="156"/>
      <c r="AC11" s="156"/>
      <c r="AD11" s="156"/>
      <c r="AE11" s="156"/>
      <c r="AG11" s="73" t="s">
        <v>64</v>
      </c>
      <c r="AH11" s="156"/>
      <c r="AI11" s="156"/>
      <c r="AJ11" s="156"/>
      <c r="AK11" s="156"/>
      <c r="AM11" s="127" t="s">
        <v>64</v>
      </c>
      <c r="AN11" s="128"/>
      <c r="AO11" s="128"/>
      <c r="AP11" s="128"/>
      <c r="AQ11" s="128"/>
      <c r="AS11" s="127" t="s">
        <v>64</v>
      </c>
      <c r="AT11" s="128"/>
      <c r="AU11" s="128"/>
      <c r="AV11" s="128"/>
      <c r="AW11" s="128"/>
    </row>
    <row r="12" spans="2:49" ht="14" x14ac:dyDescent="0.3">
      <c r="B12" s="73" t="s">
        <v>65</v>
      </c>
      <c r="C12" s="43">
        <f t="shared" ref="C12:C14" si="1">SUM(D12:G12)</f>
        <v>0</v>
      </c>
      <c r="D12" s="105">
        <f t="shared" si="0"/>
        <v>0</v>
      </c>
      <c r="E12" s="105">
        <f t="shared" si="0"/>
        <v>0</v>
      </c>
      <c r="F12" s="105">
        <f t="shared" si="0"/>
        <v>0</v>
      </c>
      <c r="G12" s="105">
        <f t="shared" si="0"/>
        <v>0</v>
      </c>
      <c r="I12" s="73" t="s">
        <v>66</v>
      </c>
      <c r="J12" s="157"/>
      <c r="K12" s="157"/>
      <c r="L12" s="157"/>
      <c r="M12" s="157"/>
      <c r="O12" s="73" t="s">
        <v>66</v>
      </c>
      <c r="P12" s="157"/>
      <c r="Q12" s="157"/>
      <c r="R12" s="157"/>
      <c r="S12" s="157"/>
      <c r="U12" s="73" t="s">
        <v>66</v>
      </c>
      <c r="V12" s="157"/>
      <c r="W12" s="157"/>
      <c r="X12" s="157"/>
      <c r="Y12" s="157"/>
      <c r="AA12" s="73" t="s">
        <v>66</v>
      </c>
      <c r="AB12" s="157"/>
      <c r="AC12" s="157"/>
      <c r="AD12" s="157"/>
      <c r="AE12" s="157"/>
      <c r="AG12" s="73" t="s">
        <v>66</v>
      </c>
      <c r="AH12" s="157"/>
      <c r="AI12" s="157"/>
      <c r="AJ12" s="157"/>
      <c r="AK12" s="157"/>
      <c r="AM12" s="127" t="s">
        <v>66</v>
      </c>
      <c r="AN12" s="129"/>
      <c r="AO12" s="129"/>
      <c r="AP12" s="129"/>
      <c r="AQ12" s="129"/>
      <c r="AS12" s="127" t="s">
        <v>66</v>
      </c>
      <c r="AT12" s="129"/>
      <c r="AU12" s="129"/>
      <c r="AV12" s="129"/>
      <c r="AW12" s="129"/>
    </row>
    <row r="13" spans="2:49" ht="14" x14ac:dyDescent="0.3">
      <c r="B13" s="73" t="s">
        <v>67</v>
      </c>
      <c r="C13" s="43">
        <f t="shared" si="1"/>
        <v>0</v>
      </c>
      <c r="D13" s="105">
        <f t="shared" si="0"/>
        <v>0</v>
      </c>
      <c r="E13" s="105">
        <f t="shared" si="0"/>
        <v>0</v>
      </c>
      <c r="F13" s="105">
        <f t="shared" si="0"/>
        <v>0</v>
      </c>
      <c r="G13" s="105">
        <f t="shared" si="0"/>
        <v>0</v>
      </c>
      <c r="I13" s="73" t="s">
        <v>68</v>
      </c>
      <c r="J13" s="157"/>
      <c r="K13" s="157"/>
      <c r="L13" s="157"/>
      <c r="M13" s="157"/>
      <c r="O13" s="73" t="s">
        <v>68</v>
      </c>
      <c r="P13" s="157"/>
      <c r="Q13" s="157"/>
      <c r="R13" s="157"/>
      <c r="S13" s="157"/>
      <c r="U13" s="73" t="s">
        <v>68</v>
      </c>
      <c r="V13" s="157"/>
      <c r="W13" s="157"/>
      <c r="X13" s="157"/>
      <c r="Y13" s="157"/>
      <c r="AA13" s="73" t="s">
        <v>68</v>
      </c>
      <c r="AB13" s="157"/>
      <c r="AC13" s="157"/>
      <c r="AD13" s="157"/>
      <c r="AE13" s="157"/>
      <c r="AG13" s="73" t="s">
        <v>68</v>
      </c>
      <c r="AH13" s="157"/>
      <c r="AI13" s="157"/>
      <c r="AJ13" s="157"/>
      <c r="AK13" s="157"/>
      <c r="AM13" s="127" t="s">
        <v>68</v>
      </c>
      <c r="AN13" s="129"/>
      <c r="AO13" s="129"/>
      <c r="AP13" s="129"/>
      <c r="AQ13" s="129"/>
      <c r="AS13" s="127" t="s">
        <v>68</v>
      </c>
      <c r="AT13" s="129"/>
      <c r="AU13" s="129"/>
      <c r="AV13" s="129"/>
      <c r="AW13" s="129"/>
    </row>
    <row r="14" spans="2:49" ht="14" x14ac:dyDescent="0.3">
      <c r="B14" s="73" t="s">
        <v>69</v>
      </c>
      <c r="C14" s="43">
        <f t="shared" si="1"/>
        <v>0</v>
      </c>
      <c r="D14" s="105">
        <f t="shared" si="0"/>
        <v>0</v>
      </c>
      <c r="E14" s="105">
        <f t="shared" si="0"/>
        <v>0</v>
      </c>
      <c r="F14" s="105">
        <f t="shared" si="0"/>
        <v>0</v>
      </c>
      <c r="G14" s="105">
        <f t="shared" si="0"/>
        <v>0</v>
      </c>
      <c r="I14" s="73" t="s">
        <v>70</v>
      </c>
      <c r="J14" s="157"/>
      <c r="K14" s="157"/>
      <c r="L14" s="157"/>
      <c r="M14" s="157"/>
      <c r="O14" s="73" t="s">
        <v>70</v>
      </c>
      <c r="P14" s="157"/>
      <c r="Q14" s="157"/>
      <c r="R14" s="157"/>
      <c r="S14" s="157"/>
      <c r="U14" s="73" t="s">
        <v>70</v>
      </c>
      <c r="V14" s="157"/>
      <c r="W14" s="157"/>
      <c r="X14" s="157"/>
      <c r="Y14" s="157"/>
      <c r="AA14" s="73" t="s">
        <v>70</v>
      </c>
      <c r="AB14" s="157"/>
      <c r="AC14" s="157"/>
      <c r="AD14" s="157"/>
      <c r="AE14" s="157"/>
      <c r="AG14" s="73" t="s">
        <v>70</v>
      </c>
      <c r="AH14" s="157"/>
      <c r="AI14" s="157"/>
      <c r="AJ14" s="157"/>
      <c r="AK14" s="157"/>
      <c r="AM14" s="127" t="s">
        <v>70</v>
      </c>
      <c r="AN14" s="129"/>
      <c r="AO14" s="129"/>
      <c r="AP14" s="129"/>
      <c r="AQ14" s="129"/>
      <c r="AS14" s="127" t="s">
        <v>70</v>
      </c>
      <c r="AT14" s="129"/>
      <c r="AU14" s="129"/>
      <c r="AV14" s="129"/>
      <c r="AW14" s="129"/>
    </row>
    <row r="15" spans="2:49" ht="14" x14ac:dyDescent="0.3">
      <c r="B15" s="73" t="s">
        <v>71</v>
      </c>
      <c r="C15" s="43">
        <f>SUM(D15:G15)</f>
        <v>0</v>
      </c>
      <c r="D15" s="105">
        <f t="shared" ref="D15:G16" si="2">J15+P15+V15+AB15+AH15+AN15+AT15</f>
        <v>0</v>
      </c>
      <c r="E15" s="105">
        <f t="shared" si="2"/>
        <v>0</v>
      </c>
      <c r="F15" s="105">
        <f t="shared" si="2"/>
        <v>0</v>
      </c>
      <c r="G15" s="105">
        <f t="shared" si="2"/>
        <v>0</v>
      </c>
      <c r="I15" s="73" t="s">
        <v>72</v>
      </c>
      <c r="J15" s="157"/>
      <c r="K15" s="157"/>
      <c r="L15" s="157"/>
      <c r="M15" s="157"/>
      <c r="O15" s="73" t="s">
        <v>72</v>
      </c>
      <c r="P15" s="157"/>
      <c r="Q15" s="157"/>
      <c r="R15" s="157"/>
      <c r="S15" s="157"/>
      <c r="U15" s="73" t="s">
        <v>72</v>
      </c>
      <c r="V15" s="157"/>
      <c r="W15" s="157"/>
      <c r="X15" s="157"/>
      <c r="Y15" s="157"/>
      <c r="AA15" s="73" t="s">
        <v>72</v>
      </c>
      <c r="AB15" s="157"/>
      <c r="AC15" s="157"/>
      <c r="AD15" s="157"/>
      <c r="AE15" s="157"/>
      <c r="AG15" s="73" t="s">
        <v>72</v>
      </c>
      <c r="AH15" s="157"/>
      <c r="AI15" s="157"/>
      <c r="AJ15" s="157"/>
      <c r="AK15" s="157"/>
      <c r="AM15" s="73" t="s">
        <v>72</v>
      </c>
      <c r="AN15" s="157"/>
      <c r="AO15" s="157"/>
      <c r="AP15" s="157"/>
      <c r="AQ15" s="157"/>
      <c r="AS15" s="73" t="s">
        <v>72</v>
      </c>
      <c r="AT15" s="157"/>
      <c r="AU15" s="157"/>
      <c r="AV15" s="157"/>
      <c r="AW15" s="157"/>
    </row>
    <row r="16" spans="2:49" ht="14.5" x14ac:dyDescent="0.35">
      <c r="B16" s="130" t="s">
        <v>130</v>
      </c>
      <c r="C16" s="5">
        <f>SUM(D16:G16)</f>
        <v>0</v>
      </c>
      <c r="D16" s="131">
        <f t="shared" si="2"/>
        <v>0</v>
      </c>
      <c r="E16" s="131">
        <f t="shared" si="2"/>
        <v>0</v>
      </c>
      <c r="F16" s="131">
        <f t="shared" si="2"/>
        <v>0</v>
      </c>
      <c r="G16" s="131">
        <f t="shared" si="2"/>
        <v>0</v>
      </c>
      <c r="I16" s="130" t="s">
        <v>73</v>
      </c>
      <c r="J16" s="158"/>
      <c r="K16" s="158"/>
      <c r="L16" s="158"/>
      <c r="M16" s="158"/>
      <c r="O16" s="130" t="s">
        <v>73</v>
      </c>
      <c r="P16" s="158"/>
      <c r="Q16" s="158"/>
      <c r="R16" s="158"/>
      <c r="S16" s="158"/>
      <c r="U16" s="130" t="s">
        <v>73</v>
      </c>
      <c r="V16" s="158"/>
      <c r="W16" s="158"/>
      <c r="X16" s="158"/>
      <c r="Y16" s="158"/>
      <c r="AA16" s="130" t="s">
        <v>73</v>
      </c>
      <c r="AB16" s="158"/>
      <c r="AC16" s="158"/>
      <c r="AD16" s="158"/>
      <c r="AE16" s="158"/>
      <c r="AG16" s="130" t="s">
        <v>73</v>
      </c>
      <c r="AH16" s="158"/>
      <c r="AI16" s="158"/>
      <c r="AJ16" s="158"/>
      <c r="AK16" s="158"/>
      <c r="AM16" s="130" t="s">
        <v>73</v>
      </c>
      <c r="AN16" s="158"/>
      <c r="AO16" s="158"/>
      <c r="AP16" s="158"/>
      <c r="AQ16" s="158"/>
      <c r="AS16" s="130" t="s">
        <v>73</v>
      </c>
      <c r="AT16" s="158"/>
      <c r="AU16" s="158"/>
      <c r="AV16" s="158"/>
      <c r="AW16" s="158"/>
    </row>
    <row r="17" spans="2:49" ht="14" x14ac:dyDescent="0.3">
      <c r="B17" s="132" t="s">
        <v>75</v>
      </c>
      <c r="C17" s="38">
        <f>C11+C12+C13+C14+C15</f>
        <v>0</v>
      </c>
      <c r="D17" s="38">
        <f>D11+D12+D13+D14+D15</f>
        <v>0</v>
      </c>
      <c r="E17" s="38">
        <f>E11+E12+E13+E14+E15</f>
        <v>0</v>
      </c>
      <c r="F17" s="38">
        <f>F11+F12+F13+F14+F15</f>
        <v>0</v>
      </c>
      <c r="G17" s="38">
        <f>G11+G12+G13+G14+G15</f>
        <v>0</v>
      </c>
      <c r="I17" s="133" t="s">
        <v>75</v>
      </c>
      <c r="J17" s="134">
        <f>J11+J12+J13+J14+J15</f>
        <v>0</v>
      </c>
      <c r="K17" s="134">
        <f>K11+K12+K13+K14+K15</f>
        <v>0</v>
      </c>
      <c r="L17" s="134">
        <f>L11+L12+L13+L14+L15</f>
        <v>0</v>
      </c>
      <c r="M17" s="134">
        <f>M11+M12+M13+M14+M15</f>
        <v>0</v>
      </c>
      <c r="O17" s="133" t="s">
        <v>75</v>
      </c>
      <c r="P17" s="134">
        <f>P11+P12+P13+P14+P15</f>
        <v>0</v>
      </c>
      <c r="Q17" s="134">
        <f>Q11+Q12+Q13+Q14+Q15</f>
        <v>0</v>
      </c>
      <c r="R17" s="134">
        <f>R11+R12+R13+R14+R15</f>
        <v>0</v>
      </c>
      <c r="S17" s="134">
        <f>S11+S12+S13+S14+S15</f>
        <v>0</v>
      </c>
      <c r="U17" s="133" t="s">
        <v>75</v>
      </c>
      <c r="V17" s="134">
        <f>V11+V12+V13+V14+V15</f>
        <v>0</v>
      </c>
      <c r="W17" s="134">
        <f>W11+W12+W13+W14+W15</f>
        <v>0</v>
      </c>
      <c r="X17" s="134">
        <f>X11+X12+X13+X14+X15</f>
        <v>0</v>
      </c>
      <c r="Y17" s="134">
        <f>Y11+Y12+Y13+Y14+Y15</f>
        <v>0</v>
      </c>
      <c r="AA17" s="133" t="s">
        <v>75</v>
      </c>
      <c r="AB17" s="134">
        <f>AB11+AB12+AB13+AB14+AB15</f>
        <v>0</v>
      </c>
      <c r="AC17" s="134">
        <f>AC11+AC12+AC13+AC14+AC15</f>
        <v>0</v>
      </c>
      <c r="AD17" s="134">
        <f>AD11+AD12+AD13+AD14+AD15</f>
        <v>0</v>
      </c>
      <c r="AE17" s="134">
        <f>AE11+AE12+AE13+AE14+AE15</f>
        <v>0</v>
      </c>
      <c r="AG17" s="133" t="s">
        <v>75</v>
      </c>
      <c r="AH17" s="134">
        <f>AH11+AH12+AH13+AH14+AH15</f>
        <v>0</v>
      </c>
      <c r="AI17" s="134">
        <f>AI11+AI12+AI13+AI14+AI15</f>
        <v>0</v>
      </c>
      <c r="AJ17" s="134">
        <f>AJ11+AJ12+AJ13+AJ14+AJ15</f>
        <v>0</v>
      </c>
      <c r="AK17" s="134">
        <f>AK11+AK12+AK13+AK14+AK15</f>
        <v>0</v>
      </c>
      <c r="AM17" s="133" t="s">
        <v>75</v>
      </c>
      <c r="AN17" s="134">
        <f>AN15</f>
        <v>0</v>
      </c>
      <c r="AO17" s="134">
        <f>AO15</f>
        <v>0</v>
      </c>
      <c r="AP17" s="134">
        <f>AP15</f>
        <v>0</v>
      </c>
      <c r="AQ17" s="134">
        <f>AQ15</f>
        <v>0</v>
      </c>
      <c r="AS17" s="133" t="s">
        <v>75</v>
      </c>
      <c r="AT17" s="134">
        <f>AT15</f>
        <v>0</v>
      </c>
      <c r="AU17" s="134">
        <f>AU15</f>
        <v>0</v>
      </c>
      <c r="AV17" s="134">
        <f>AV15</f>
        <v>0</v>
      </c>
      <c r="AW17" s="134">
        <f>AW15</f>
        <v>0</v>
      </c>
    </row>
    <row r="18" spans="2:49" ht="14" x14ac:dyDescent="0.3">
      <c r="B18" s="78" t="s">
        <v>76</v>
      </c>
      <c r="C18" s="36"/>
      <c r="D18" s="136"/>
      <c r="E18" s="136"/>
      <c r="F18" s="136"/>
      <c r="G18" s="137"/>
      <c r="I18" s="123" t="s">
        <v>76</v>
      </c>
      <c r="J18" s="138"/>
      <c r="K18" s="139"/>
      <c r="L18" s="139"/>
      <c r="M18" s="140"/>
      <c r="O18" s="123" t="s">
        <v>76</v>
      </c>
      <c r="P18" s="138"/>
      <c r="Q18" s="139"/>
      <c r="R18" s="139"/>
      <c r="S18" s="140"/>
      <c r="U18" s="123" t="s">
        <v>76</v>
      </c>
      <c r="V18" s="138"/>
      <c r="W18" s="139"/>
      <c r="X18" s="139"/>
      <c r="Y18" s="140"/>
      <c r="AA18" s="123" t="s">
        <v>76</v>
      </c>
      <c r="AB18" s="138"/>
      <c r="AC18" s="139"/>
      <c r="AD18" s="139"/>
      <c r="AE18" s="140"/>
      <c r="AG18" s="123" t="s">
        <v>76</v>
      </c>
      <c r="AH18" s="138"/>
      <c r="AI18" s="139"/>
      <c r="AJ18" s="139"/>
      <c r="AK18" s="140"/>
      <c r="AM18" s="123" t="s">
        <v>76</v>
      </c>
      <c r="AN18" s="138"/>
      <c r="AO18" s="139"/>
      <c r="AP18" s="139"/>
      <c r="AQ18" s="140"/>
      <c r="AS18" s="123" t="s">
        <v>76</v>
      </c>
      <c r="AT18" s="138"/>
      <c r="AU18" s="139"/>
      <c r="AV18" s="139"/>
      <c r="AW18" s="140"/>
    </row>
    <row r="19" spans="2:49" ht="14" x14ac:dyDescent="0.3">
      <c r="B19" s="73" t="s">
        <v>77</v>
      </c>
      <c r="C19" s="43">
        <f>SUM(D19:G19)</f>
        <v>0</v>
      </c>
      <c r="D19" s="105">
        <f t="shared" ref="D19:G22" si="3">J19+P19+V19+AB19+AH19</f>
        <v>0</v>
      </c>
      <c r="E19" s="105">
        <f t="shared" si="3"/>
        <v>0</v>
      </c>
      <c r="F19" s="105">
        <f t="shared" si="3"/>
        <v>0</v>
      </c>
      <c r="G19" s="105">
        <f t="shared" si="3"/>
        <v>0</v>
      </c>
      <c r="I19" s="73" t="s">
        <v>64</v>
      </c>
      <c r="J19" s="156"/>
      <c r="K19" s="156"/>
      <c r="L19" s="156"/>
      <c r="M19" s="156"/>
      <c r="O19" s="73" t="s">
        <v>64</v>
      </c>
      <c r="P19" s="156"/>
      <c r="Q19" s="156"/>
      <c r="R19" s="156"/>
      <c r="S19" s="156"/>
      <c r="U19" s="73" t="s">
        <v>64</v>
      </c>
      <c r="V19" s="156"/>
      <c r="W19" s="156"/>
      <c r="X19" s="156"/>
      <c r="Y19" s="156"/>
      <c r="AA19" s="73" t="s">
        <v>64</v>
      </c>
      <c r="AB19" s="156"/>
      <c r="AC19" s="156"/>
      <c r="AD19" s="156"/>
      <c r="AE19" s="156"/>
      <c r="AG19" s="73" t="s">
        <v>64</v>
      </c>
      <c r="AH19" s="156"/>
      <c r="AI19" s="156"/>
      <c r="AJ19" s="156"/>
      <c r="AK19" s="156"/>
      <c r="AM19" s="127" t="s">
        <v>64</v>
      </c>
      <c r="AN19" s="128"/>
      <c r="AO19" s="128"/>
      <c r="AP19" s="128"/>
      <c r="AQ19" s="128"/>
      <c r="AS19" s="73" t="s">
        <v>64</v>
      </c>
      <c r="AT19" s="128"/>
      <c r="AU19" s="128"/>
      <c r="AV19" s="128"/>
      <c r="AW19" s="128"/>
    </row>
    <row r="20" spans="2:49" ht="14" x14ac:dyDescent="0.3">
      <c r="B20" s="73" t="s">
        <v>78</v>
      </c>
      <c r="C20" s="43">
        <f t="shared" ref="C20:C22" si="4">SUM(D20:G20)</f>
        <v>0</v>
      </c>
      <c r="D20" s="105">
        <f t="shared" si="3"/>
        <v>0</v>
      </c>
      <c r="E20" s="105">
        <f t="shared" si="3"/>
        <v>0</v>
      </c>
      <c r="F20" s="105">
        <f t="shared" si="3"/>
        <v>0</v>
      </c>
      <c r="G20" s="105">
        <f t="shared" si="3"/>
        <v>0</v>
      </c>
      <c r="I20" s="73" t="s">
        <v>66</v>
      </c>
      <c r="J20" s="157"/>
      <c r="K20" s="157"/>
      <c r="L20" s="157"/>
      <c r="M20" s="157"/>
      <c r="O20" s="73" t="s">
        <v>66</v>
      </c>
      <c r="P20" s="157"/>
      <c r="Q20" s="157"/>
      <c r="R20" s="157"/>
      <c r="S20" s="157"/>
      <c r="U20" s="73" t="s">
        <v>66</v>
      </c>
      <c r="V20" s="157"/>
      <c r="W20" s="157"/>
      <c r="X20" s="157"/>
      <c r="Y20" s="157"/>
      <c r="AA20" s="73" t="s">
        <v>66</v>
      </c>
      <c r="AB20" s="157"/>
      <c r="AC20" s="157"/>
      <c r="AD20" s="157"/>
      <c r="AE20" s="157"/>
      <c r="AG20" s="73" t="s">
        <v>66</v>
      </c>
      <c r="AH20" s="157"/>
      <c r="AI20" s="157"/>
      <c r="AJ20" s="157"/>
      <c r="AK20" s="157"/>
      <c r="AM20" s="127" t="s">
        <v>66</v>
      </c>
      <c r="AN20" s="129"/>
      <c r="AO20" s="129"/>
      <c r="AP20" s="129"/>
      <c r="AQ20" s="129"/>
      <c r="AS20" s="73" t="s">
        <v>66</v>
      </c>
      <c r="AT20" s="129"/>
      <c r="AU20" s="129"/>
      <c r="AV20" s="129"/>
      <c r="AW20" s="129"/>
    </row>
    <row r="21" spans="2:49" ht="14" x14ac:dyDescent="0.3">
      <c r="B21" s="73" t="s">
        <v>79</v>
      </c>
      <c r="C21" s="43">
        <f t="shared" si="4"/>
        <v>0</v>
      </c>
      <c r="D21" s="105">
        <f t="shared" si="3"/>
        <v>0</v>
      </c>
      <c r="E21" s="105">
        <f t="shared" si="3"/>
        <v>0</v>
      </c>
      <c r="F21" s="105">
        <f t="shared" si="3"/>
        <v>0</v>
      </c>
      <c r="G21" s="105">
        <f t="shared" si="3"/>
        <v>0</v>
      </c>
      <c r="I21" s="73" t="s">
        <v>68</v>
      </c>
      <c r="J21" s="157"/>
      <c r="K21" s="157"/>
      <c r="L21" s="157"/>
      <c r="M21" s="157"/>
      <c r="O21" s="73" t="s">
        <v>68</v>
      </c>
      <c r="P21" s="157"/>
      <c r="Q21" s="157"/>
      <c r="R21" s="157"/>
      <c r="S21" s="157"/>
      <c r="U21" s="73" t="s">
        <v>68</v>
      </c>
      <c r="V21" s="157"/>
      <c r="W21" s="157"/>
      <c r="X21" s="157"/>
      <c r="Y21" s="157"/>
      <c r="AA21" s="73" t="s">
        <v>68</v>
      </c>
      <c r="AB21" s="157"/>
      <c r="AC21" s="157"/>
      <c r="AD21" s="157"/>
      <c r="AE21" s="157"/>
      <c r="AG21" s="73" t="s">
        <v>68</v>
      </c>
      <c r="AH21" s="157"/>
      <c r="AI21" s="157"/>
      <c r="AJ21" s="157"/>
      <c r="AK21" s="157"/>
      <c r="AM21" s="127" t="s">
        <v>68</v>
      </c>
      <c r="AN21" s="129"/>
      <c r="AO21" s="129"/>
      <c r="AP21" s="129"/>
      <c r="AQ21" s="129"/>
      <c r="AS21" s="73" t="s">
        <v>68</v>
      </c>
      <c r="AT21" s="129"/>
      <c r="AU21" s="129"/>
      <c r="AV21" s="129"/>
      <c r="AW21" s="129"/>
    </row>
    <row r="22" spans="2:49" ht="14" x14ac:dyDescent="0.3">
      <c r="B22" s="73" t="s">
        <v>80</v>
      </c>
      <c r="C22" s="43">
        <f t="shared" si="4"/>
        <v>0</v>
      </c>
      <c r="D22" s="105">
        <f t="shared" si="3"/>
        <v>0</v>
      </c>
      <c r="E22" s="105">
        <f t="shared" si="3"/>
        <v>0</v>
      </c>
      <c r="F22" s="105">
        <f t="shared" si="3"/>
        <v>0</v>
      </c>
      <c r="G22" s="105">
        <f t="shared" si="3"/>
        <v>0</v>
      </c>
      <c r="I22" s="73" t="s">
        <v>70</v>
      </c>
      <c r="J22" s="157"/>
      <c r="K22" s="157"/>
      <c r="L22" s="157"/>
      <c r="M22" s="157"/>
      <c r="O22" s="73" t="s">
        <v>70</v>
      </c>
      <c r="P22" s="157"/>
      <c r="Q22" s="157"/>
      <c r="R22" s="157"/>
      <c r="S22" s="157"/>
      <c r="U22" s="73" t="s">
        <v>70</v>
      </c>
      <c r="V22" s="157"/>
      <c r="W22" s="157"/>
      <c r="X22" s="157"/>
      <c r="Y22" s="157"/>
      <c r="AA22" s="73" t="s">
        <v>70</v>
      </c>
      <c r="AB22" s="157"/>
      <c r="AC22" s="157"/>
      <c r="AD22" s="157"/>
      <c r="AE22" s="157"/>
      <c r="AG22" s="73" t="s">
        <v>70</v>
      </c>
      <c r="AH22" s="157"/>
      <c r="AI22" s="157"/>
      <c r="AJ22" s="157"/>
      <c r="AK22" s="157"/>
      <c r="AM22" s="127" t="s">
        <v>70</v>
      </c>
      <c r="AN22" s="129"/>
      <c r="AO22" s="129"/>
      <c r="AP22" s="129"/>
      <c r="AQ22" s="129"/>
      <c r="AS22" s="73" t="s">
        <v>70</v>
      </c>
      <c r="AT22" s="129"/>
      <c r="AU22" s="129"/>
      <c r="AV22" s="129"/>
      <c r="AW22" s="129"/>
    </row>
    <row r="23" spans="2:49" ht="14" x14ac:dyDescent="0.3">
      <c r="B23" s="73" t="s">
        <v>81</v>
      </c>
      <c r="C23" s="43">
        <f>SUM(D23:G23)</f>
        <v>0</v>
      </c>
      <c r="D23" s="105">
        <f t="shared" ref="D23:G24" si="5">J23+P23+V23+AB23+AH23+AN23+AT23</f>
        <v>0</v>
      </c>
      <c r="E23" s="105">
        <f t="shared" si="5"/>
        <v>0</v>
      </c>
      <c r="F23" s="105">
        <f t="shared" si="5"/>
        <v>0</v>
      </c>
      <c r="G23" s="105">
        <f t="shared" si="5"/>
        <v>0</v>
      </c>
      <c r="I23" s="73" t="s">
        <v>72</v>
      </c>
      <c r="J23" s="157"/>
      <c r="K23" s="157"/>
      <c r="L23" s="157"/>
      <c r="M23" s="157"/>
      <c r="O23" s="73" t="s">
        <v>72</v>
      </c>
      <c r="P23" s="157"/>
      <c r="Q23" s="157"/>
      <c r="R23" s="157"/>
      <c r="S23" s="157"/>
      <c r="U23" s="73" t="s">
        <v>72</v>
      </c>
      <c r="V23" s="157"/>
      <c r="W23" s="157"/>
      <c r="X23" s="157"/>
      <c r="Y23" s="157"/>
      <c r="AA23" s="73" t="s">
        <v>72</v>
      </c>
      <c r="AB23" s="157"/>
      <c r="AC23" s="157"/>
      <c r="AD23" s="157"/>
      <c r="AE23" s="157"/>
      <c r="AG23" s="73" t="s">
        <v>72</v>
      </c>
      <c r="AH23" s="157"/>
      <c r="AI23" s="157"/>
      <c r="AJ23" s="157"/>
      <c r="AK23" s="157"/>
      <c r="AM23" s="73" t="s">
        <v>72</v>
      </c>
      <c r="AN23" s="157"/>
      <c r="AO23" s="157"/>
      <c r="AP23" s="157"/>
      <c r="AQ23" s="157"/>
      <c r="AS23" s="73" t="s">
        <v>72</v>
      </c>
      <c r="AT23" s="157"/>
      <c r="AU23" s="157"/>
      <c r="AV23" s="157"/>
      <c r="AW23" s="157"/>
    </row>
    <row r="24" spans="2:49" ht="14.5" x14ac:dyDescent="0.35">
      <c r="B24" s="130" t="s">
        <v>73</v>
      </c>
      <c r="C24" s="5">
        <f t="shared" ref="C24" si="6">SUM(D24:G24)</f>
        <v>0</v>
      </c>
      <c r="D24" s="131">
        <f t="shared" si="5"/>
        <v>0</v>
      </c>
      <c r="E24" s="131">
        <f t="shared" si="5"/>
        <v>0</v>
      </c>
      <c r="F24" s="131">
        <f t="shared" si="5"/>
        <v>0</v>
      </c>
      <c r="G24" s="131">
        <f t="shared" si="5"/>
        <v>0</v>
      </c>
      <c r="I24" s="130" t="s">
        <v>73</v>
      </c>
      <c r="J24" s="158"/>
      <c r="K24" s="158"/>
      <c r="L24" s="158"/>
      <c r="M24" s="158"/>
      <c r="O24" s="130" t="s">
        <v>73</v>
      </c>
      <c r="P24" s="158"/>
      <c r="Q24" s="158"/>
      <c r="R24" s="158"/>
      <c r="S24" s="158"/>
      <c r="U24" s="130" t="s">
        <v>73</v>
      </c>
      <c r="V24" s="158"/>
      <c r="W24" s="158"/>
      <c r="X24" s="158"/>
      <c r="Y24" s="158"/>
      <c r="AA24" s="130" t="s">
        <v>73</v>
      </c>
      <c r="AB24" s="158"/>
      <c r="AC24" s="158"/>
      <c r="AD24" s="158"/>
      <c r="AE24" s="158"/>
      <c r="AG24" s="130" t="s">
        <v>73</v>
      </c>
      <c r="AH24" s="158"/>
      <c r="AI24" s="158"/>
      <c r="AJ24" s="158"/>
      <c r="AK24" s="158"/>
      <c r="AM24" s="130" t="s">
        <v>73</v>
      </c>
      <c r="AN24" s="158"/>
      <c r="AO24" s="158"/>
      <c r="AP24" s="158"/>
      <c r="AQ24" s="158"/>
      <c r="AS24" s="130" t="s">
        <v>73</v>
      </c>
      <c r="AT24" s="158"/>
      <c r="AU24" s="158"/>
      <c r="AV24" s="158"/>
      <c r="AW24" s="158"/>
    </row>
    <row r="25" spans="2:49" ht="14" x14ac:dyDescent="0.3">
      <c r="B25" s="132" t="s">
        <v>82</v>
      </c>
      <c r="C25" s="38">
        <f>C19+C20+C21+C22+C23</f>
        <v>0</v>
      </c>
      <c r="D25" s="38">
        <f>D19+D20+D21+D22+D23</f>
        <v>0</v>
      </c>
      <c r="E25" s="38">
        <f>E19+E20+E21+E22+E23</f>
        <v>0</v>
      </c>
      <c r="F25" s="38">
        <f>F19+F20+F21+F22+F23</f>
        <v>0</v>
      </c>
      <c r="G25" s="38">
        <f>G19+G20+G21+G22+G23</f>
        <v>0</v>
      </c>
      <c r="I25" s="133" t="s">
        <v>82</v>
      </c>
      <c r="J25" s="134">
        <f>J19+J20+J21+J22+J23</f>
        <v>0</v>
      </c>
      <c r="K25" s="134">
        <f>K19+K20+K21+K22+K23</f>
        <v>0</v>
      </c>
      <c r="L25" s="134">
        <f>L19+L20+L21+L22+L23</f>
        <v>0</v>
      </c>
      <c r="M25" s="134">
        <f>M19+M20+M21+M22+M23</f>
        <v>0</v>
      </c>
      <c r="O25" s="133" t="s">
        <v>82</v>
      </c>
      <c r="P25" s="134">
        <f>P19+P20+P21+P22+P23</f>
        <v>0</v>
      </c>
      <c r="Q25" s="134">
        <f>Q19+Q20+Q21+Q22+Q23</f>
        <v>0</v>
      </c>
      <c r="R25" s="134">
        <f>R19+R20+R21+R22+R23</f>
        <v>0</v>
      </c>
      <c r="S25" s="134">
        <f>S19+S20+S21+S22+S23</f>
        <v>0</v>
      </c>
      <c r="U25" s="133" t="s">
        <v>82</v>
      </c>
      <c r="V25" s="134">
        <f>V19+V20+V21+V22+V23</f>
        <v>0</v>
      </c>
      <c r="W25" s="134">
        <f>W19+W20+W21+W22+W23</f>
        <v>0</v>
      </c>
      <c r="X25" s="134">
        <f>X19+X20+X21+X22+X23</f>
        <v>0</v>
      </c>
      <c r="Y25" s="134">
        <f>Y19+Y20+Y21+Y22+Y23</f>
        <v>0</v>
      </c>
      <c r="AA25" s="133" t="s">
        <v>82</v>
      </c>
      <c r="AB25" s="134">
        <f>AB19+AB20+AB21+AB22+AB23</f>
        <v>0</v>
      </c>
      <c r="AC25" s="134">
        <f>AC19+AC20+AC21+AC22+AC23</f>
        <v>0</v>
      </c>
      <c r="AD25" s="134">
        <f>AD19+AD20+AD21+AD22+AD23</f>
        <v>0</v>
      </c>
      <c r="AE25" s="134">
        <f>AE19+AE20+AE21+AE22+AE23</f>
        <v>0</v>
      </c>
      <c r="AG25" s="133" t="s">
        <v>82</v>
      </c>
      <c r="AH25" s="134">
        <f>AH19+AH20+AH21+AH22+AH23</f>
        <v>0</v>
      </c>
      <c r="AI25" s="134">
        <f>AI19+AI20+AI21+AI22+AI23</f>
        <v>0</v>
      </c>
      <c r="AJ25" s="134">
        <f>AJ19+AJ20+AJ21+AJ22+AJ23</f>
        <v>0</v>
      </c>
      <c r="AK25" s="134">
        <f>AK19+AK20+AK21+AK22+AK23</f>
        <v>0</v>
      </c>
      <c r="AM25" s="133" t="s">
        <v>82</v>
      </c>
      <c r="AN25" s="134">
        <f>AN23</f>
        <v>0</v>
      </c>
      <c r="AO25" s="134">
        <f>AO23</f>
        <v>0</v>
      </c>
      <c r="AP25" s="134">
        <f>AP23</f>
        <v>0</v>
      </c>
      <c r="AQ25" s="134">
        <f>AQ23</f>
        <v>0</v>
      </c>
      <c r="AS25" s="133" t="s">
        <v>82</v>
      </c>
      <c r="AT25" s="134">
        <f>AT23</f>
        <v>0</v>
      </c>
      <c r="AU25" s="134">
        <f>AU23</f>
        <v>0</v>
      </c>
      <c r="AV25" s="134">
        <f>AV23</f>
        <v>0</v>
      </c>
      <c r="AW25" s="134">
        <f>AW23</f>
        <v>0</v>
      </c>
    </row>
    <row r="26" spans="2:49" ht="14" x14ac:dyDescent="0.3">
      <c r="B26" s="78" t="s">
        <v>83</v>
      </c>
      <c r="C26" s="35"/>
      <c r="D26" s="141"/>
      <c r="E26" s="141"/>
      <c r="F26" s="141"/>
      <c r="G26" s="141"/>
      <c r="I26" s="123" t="s">
        <v>83</v>
      </c>
      <c r="J26" s="139"/>
      <c r="K26" s="139"/>
      <c r="L26" s="139"/>
      <c r="M26" s="140"/>
      <c r="O26" s="123" t="s">
        <v>83</v>
      </c>
      <c r="P26" s="139"/>
      <c r="Q26" s="139"/>
      <c r="R26" s="139"/>
      <c r="S26" s="140"/>
      <c r="U26" s="123" t="s">
        <v>83</v>
      </c>
      <c r="V26" s="139"/>
      <c r="W26" s="139"/>
      <c r="X26" s="139"/>
      <c r="Y26" s="140"/>
      <c r="AA26" s="123" t="s">
        <v>83</v>
      </c>
      <c r="AB26" s="139"/>
      <c r="AC26" s="139"/>
      <c r="AD26" s="139"/>
      <c r="AE26" s="140"/>
      <c r="AG26" s="123" t="s">
        <v>83</v>
      </c>
      <c r="AH26" s="139"/>
      <c r="AI26" s="139"/>
      <c r="AJ26" s="139"/>
      <c r="AK26" s="140"/>
      <c r="AM26" s="123" t="s">
        <v>83</v>
      </c>
      <c r="AN26" s="139"/>
      <c r="AO26" s="139"/>
      <c r="AP26" s="139"/>
      <c r="AQ26" s="140"/>
      <c r="AS26" s="123" t="s">
        <v>83</v>
      </c>
      <c r="AT26" s="139"/>
      <c r="AU26" s="139"/>
      <c r="AV26" s="139"/>
      <c r="AW26" s="140"/>
    </row>
    <row r="27" spans="2:49" ht="14" x14ac:dyDescent="0.3">
      <c r="B27" s="73" t="s">
        <v>84</v>
      </c>
      <c r="C27" s="43">
        <f>SUM(D27:G27)</f>
        <v>0</v>
      </c>
      <c r="D27" s="105">
        <f t="shared" ref="D27:G30" si="7">J27+P27+V27+AB27+AH27</f>
        <v>0</v>
      </c>
      <c r="E27" s="105">
        <f t="shared" si="7"/>
        <v>0</v>
      </c>
      <c r="F27" s="105">
        <f t="shared" si="7"/>
        <v>0</v>
      </c>
      <c r="G27" s="105">
        <f t="shared" si="7"/>
        <v>0</v>
      </c>
      <c r="I27" s="73" t="s">
        <v>64</v>
      </c>
      <c r="J27" s="156"/>
      <c r="K27" s="156"/>
      <c r="L27" s="156"/>
      <c r="M27" s="156"/>
      <c r="O27" s="73" t="s">
        <v>64</v>
      </c>
      <c r="P27" s="156"/>
      <c r="Q27" s="156"/>
      <c r="R27" s="156"/>
      <c r="S27" s="156"/>
      <c r="U27" s="73" t="s">
        <v>64</v>
      </c>
      <c r="V27" s="156"/>
      <c r="W27" s="156"/>
      <c r="X27" s="156"/>
      <c r="Y27" s="156"/>
      <c r="AA27" s="73" t="s">
        <v>64</v>
      </c>
      <c r="AB27" s="156"/>
      <c r="AC27" s="156"/>
      <c r="AD27" s="156"/>
      <c r="AE27" s="156"/>
      <c r="AG27" s="73" t="s">
        <v>64</v>
      </c>
      <c r="AH27" s="156"/>
      <c r="AI27" s="156"/>
      <c r="AJ27" s="156"/>
      <c r="AK27" s="156"/>
      <c r="AM27" s="127" t="s">
        <v>64</v>
      </c>
      <c r="AN27" s="128"/>
      <c r="AO27" s="128"/>
      <c r="AP27" s="128"/>
      <c r="AQ27" s="128"/>
      <c r="AS27" s="73" t="s">
        <v>64</v>
      </c>
      <c r="AT27" s="128"/>
      <c r="AU27" s="128"/>
      <c r="AV27" s="128"/>
      <c r="AW27" s="128"/>
    </row>
    <row r="28" spans="2:49" ht="14" x14ac:dyDescent="0.3">
      <c r="B28" s="73" t="s">
        <v>85</v>
      </c>
      <c r="C28" s="43">
        <f t="shared" ref="C28:C30" si="8">SUM(D28:G28)</f>
        <v>0</v>
      </c>
      <c r="D28" s="105">
        <f t="shared" si="7"/>
        <v>0</v>
      </c>
      <c r="E28" s="105">
        <f t="shared" si="7"/>
        <v>0</v>
      </c>
      <c r="F28" s="105">
        <f t="shared" si="7"/>
        <v>0</v>
      </c>
      <c r="G28" s="105">
        <f t="shared" si="7"/>
        <v>0</v>
      </c>
      <c r="I28" s="73" t="s">
        <v>66</v>
      </c>
      <c r="J28" s="157"/>
      <c r="K28" s="157"/>
      <c r="L28" s="157"/>
      <c r="M28" s="157"/>
      <c r="O28" s="73" t="s">
        <v>66</v>
      </c>
      <c r="P28" s="157"/>
      <c r="Q28" s="157"/>
      <c r="R28" s="157"/>
      <c r="S28" s="157"/>
      <c r="U28" s="73" t="s">
        <v>66</v>
      </c>
      <c r="V28" s="157"/>
      <c r="W28" s="157"/>
      <c r="X28" s="157"/>
      <c r="Y28" s="157"/>
      <c r="AA28" s="73" t="s">
        <v>66</v>
      </c>
      <c r="AB28" s="157"/>
      <c r="AC28" s="157"/>
      <c r="AD28" s="157"/>
      <c r="AE28" s="157"/>
      <c r="AG28" s="73" t="s">
        <v>66</v>
      </c>
      <c r="AH28" s="157"/>
      <c r="AI28" s="157"/>
      <c r="AJ28" s="157"/>
      <c r="AK28" s="157"/>
      <c r="AM28" s="127" t="s">
        <v>66</v>
      </c>
      <c r="AN28" s="129"/>
      <c r="AO28" s="129"/>
      <c r="AP28" s="129"/>
      <c r="AQ28" s="129"/>
      <c r="AS28" s="73" t="s">
        <v>66</v>
      </c>
      <c r="AT28" s="129"/>
      <c r="AU28" s="129"/>
      <c r="AV28" s="129"/>
      <c r="AW28" s="129"/>
    </row>
    <row r="29" spans="2:49" ht="14" x14ac:dyDescent="0.3">
      <c r="B29" s="73" t="s">
        <v>86</v>
      </c>
      <c r="C29" s="43">
        <f t="shared" si="8"/>
        <v>0</v>
      </c>
      <c r="D29" s="105">
        <f t="shared" si="7"/>
        <v>0</v>
      </c>
      <c r="E29" s="105">
        <f t="shared" si="7"/>
        <v>0</v>
      </c>
      <c r="F29" s="105">
        <f t="shared" si="7"/>
        <v>0</v>
      </c>
      <c r="G29" s="105">
        <f t="shared" si="7"/>
        <v>0</v>
      </c>
      <c r="I29" s="73" t="s">
        <v>68</v>
      </c>
      <c r="J29" s="157"/>
      <c r="K29" s="157"/>
      <c r="L29" s="157"/>
      <c r="M29" s="157"/>
      <c r="O29" s="73" t="s">
        <v>68</v>
      </c>
      <c r="P29" s="157"/>
      <c r="Q29" s="157"/>
      <c r="R29" s="157"/>
      <c r="S29" s="157"/>
      <c r="U29" s="73" t="s">
        <v>68</v>
      </c>
      <c r="V29" s="157"/>
      <c r="W29" s="157"/>
      <c r="X29" s="157"/>
      <c r="Y29" s="157"/>
      <c r="AA29" s="73" t="s">
        <v>68</v>
      </c>
      <c r="AB29" s="157"/>
      <c r="AC29" s="157"/>
      <c r="AD29" s="157"/>
      <c r="AE29" s="157"/>
      <c r="AG29" s="73" t="s">
        <v>68</v>
      </c>
      <c r="AH29" s="157"/>
      <c r="AI29" s="157"/>
      <c r="AJ29" s="157"/>
      <c r="AK29" s="157"/>
      <c r="AM29" s="127" t="s">
        <v>68</v>
      </c>
      <c r="AN29" s="129"/>
      <c r="AO29" s="129"/>
      <c r="AP29" s="129"/>
      <c r="AQ29" s="129"/>
      <c r="AS29" s="73" t="s">
        <v>68</v>
      </c>
      <c r="AT29" s="129"/>
      <c r="AU29" s="129"/>
      <c r="AV29" s="129"/>
      <c r="AW29" s="129"/>
    </row>
    <row r="30" spans="2:49" ht="14" x14ac:dyDescent="0.3">
      <c r="B30" s="73" t="s">
        <v>87</v>
      </c>
      <c r="C30" s="43">
        <f t="shared" si="8"/>
        <v>0</v>
      </c>
      <c r="D30" s="105">
        <f t="shared" si="7"/>
        <v>0</v>
      </c>
      <c r="E30" s="105">
        <f t="shared" si="7"/>
        <v>0</v>
      </c>
      <c r="F30" s="105">
        <f t="shared" si="7"/>
        <v>0</v>
      </c>
      <c r="G30" s="105">
        <f t="shared" si="7"/>
        <v>0</v>
      </c>
      <c r="I30" s="73" t="s">
        <v>70</v>
      </c>
      <c r="J30" s="157"/>
      <c r="K30" s="157"/>
      <c r="L30" s="157"/>
      <c r="M30" s="157"/>
      <c r="O30" s="73" t="s">
        <v>70</v>
      </c>
      <c r="P30" s="157"/>
      <c r="Q30" s="157"/>
      <c r="R30" s="157"/>
      <c r="S30" s="157"/>
      <c r="U30" s="73" t="s">
        <v>70</v>
      </c>
      <c r="V30" s="157"/>
      <c r="W30" s="157"/>
      <c r="X30" s="157"/>
      <c r="Y30" s="157"/>
      <c r="AA30" s="73" t="s">
        <v>70</v>
      </c>
      <c r="AB30" s="157"/>
      <c r="AC30" s="157"/>
      <c r="AD30" s="157"/>
      <c r="AE30" s="157"/>
      <c r="AG30" s="73" t="s">
        <v>70</v>
      </c>
      <c r="AH30" s="157"/>
      <c r="AI30" s="157"/>
      <c r="AJ30" s="157"/>
      <c r="AK30" s="157"/>
      <c r="AM30" s="127" t="s">
        <v>70</v>
      </c>
      <c r="AN30" s="129"/>
      <c r="AO30" s="129"/>
      <c r="AP30" s="129"/>
      <c r="AQ30" s="129"/>
      <c r="AS30" s="73" t="s">
        <v>70</v>
      </c>
      <c r="AT30" s="129"/>
      <c r="AU30" s="129"/>
      <c r="AV30" s="129"/>
      <c r="AW30" s="129"/>
    </row>
    <row r="31" spans="2:49" ht="14" x14ac:dyDescent="0.3">
      <c r="B31" s="73" t="s">
        <v>88</v>
      </c>
      <c r="C31" s="43">
        <f>SUM(D31:G31)</f>
        <v>0</v>
      </c>
      <c r="D31" s="105">
        <f t="shared" ref="D31:G32" si="9">J31+P31+V31+AB31+AH31+AN31+AT31</f>
        <v>0</v>
      </c>
      <c r="E31" s="105">
        <f t="shared" si="9"/>
        <v>0</v>
      </c>
      <c r="F31" s="105">
        <f t="shared" si="9"/>
        <v>0</v>
      </c>
      <c r="G31" s="105">
        <f t="shared" si="9"/>
        <v>0</v>
      </c>
      <c r="I31" s="73" t="s">
        <v>72</v>
      </c>
      <c r="J31" s="157"/>
      <c r="K31" s="157"/>
      <c r="L31" s="157"/>
      <c r="M31" s="157"/>
      <c r="O31" s="73" t="s">
        <v>72</v>
      </c>
      <c r="P31" s="157"/>
      <c r="Q31" s="157"/>
      <c r="R31" s="157"/>
      <c r="S31" s="157"/>
      <c r="U31" s="73" t="s">
        <v>72</v>
      </c>
      <c r="V31" s="157"/>
      <c r="W31" s="157"/>
      <c r="X31" s="157"/>
      <c r="Y31" s="157"/>
      <c r="AA31" s="73" t="s">
        <v>72</v>
      </c>
      <c r="AB31" s="157"/>
      <c r="AC31" s="157"/>
      <c r="AD31" s="157"/>
      <c r="AE31" s="157"/>
      <c r="AG31" s="73" t="s">
        <v>72</v>
      </c>
      <c r="AH31" s="157"/>
      <c r="AI31" s="157"/>
      <c r="AJ31" s="157"/>
      <c r="AK31" s="157"/>
      <c r="AM31" s="73" t="s">
        <v>72</v>
      </c>
      <c r="AN31" s="157"/>
      <c r="AO31" s="157"/>
      <c r="AP31" s="157"/>
      <c r="AQ31" s="157"/>
      <c r="AS31" s="73" t="s">
        <v>72</v>
      </c>
      <c r="AT31" s="157"/>
      <c r="AU31" s="157"/>
      <c r="AV31" s="157"/>
      <c r="AW31" s="157"/>
    </row>
    <row r="32" spans="2:49" ht="14.5" x14ac:dyDescent="0.35">
      <c r="B32" s="130" t="s">
        <v>73</v>
      </c>
      <c r="C32" s="5">
        <f t="shared" ref="C32" si="10">SUM(D32:G32)</f>
        <v>0</v>
      </c>
      <c r="D32" s="131">
        <f t="shared" si="9"/>
        <v>0</v>
      </c>
      <c r="E32" s="131">
        <f t="shared" si="9"/>
        <v>0</v>
      </c>
      <c r="F32" s="131">
        <f t="shared" si="9"/>
        <v>0</v>
      </c>
      <c r="G32" s="131">
        <f t="shared" si="9"/>
        <v>0</v>
      </c>
      <c r="I32" s="130" t="s">
        <v>73</v>
      </c>
      <c r="J32" s="158"/>
      <c r="K32" s="158"/>
      <c r="L32" s="158"/>
      <c r="M32" s="158"/>
      <c r="O32" s="130" t="s">
        <v>73</v>
      </c>
      <c r="P32" s="158"/>
      <c r="Q32" s="158"/>
      <c r="R32" s="158"/>
      <c r="S32" s="158"/>
      <c r="U32" s="130" t="s">
        <v>73</v>
      </c>
      <c r="V32" s="158"/>
      <c r="W32" s="158"/>
      <c r="X32" s="158"/>
      <c r="Y32" s="158"/>
      <c r="AA32" s="130" t="s">
        <v>73</v>
      </c>
      <c r="AB32" s="158"/>
      <c r="AC32" s="158"/>
      <c r="AD32" s="158"/>
      <c r="AE32" s="158"/>
      <c r="AG32" s="130" t="s">
        <v>73</v>
      </c>
      <c r="AH32" s="158"/>
      <c r="AI32" s="158"/>
      <c r="AJ32" s="158"/>
      <c r="AK32" s="158"/>
      <c r="AM32" s="130" t="s">
        <v>73</v>
      </c>
      <c r="AN32" s="158"/>
      <c r="AO32" s="158"/>
      <c r="AP32" s="158"/>
      <c r="AQ32" s="158"/>
      <c r="AS32" s="130" t="s">
        <v>73</v>
      </c>
      <c r="AT32" s="158"/>
      <c r="AU32" s="158"/>
      <c r="AV32" s="158"/>
      <c r="AW32" s="158"/>
    </row>
    <row r="33" spans="2:49" ht="14" x14ac:dyDescent="0.3">
      <c r="B33" s="142" t="s">
        <v>89</v>
      </c>
      <c r="C33" s="38">
        <f>C27+C28+C29+C30+C31</f>
        <v>0</v>
      </c>
      <c r="D33" s="38">
        <f>D27+D28+D29+D30+D31</f>
        <v>0</v>
      </c>
      <c r="E33" s="38">
        <f>E27+E28+E29+E30+E31</f>
        <v>0</v>
      </c>
      <c r="F33" s="38">
        <f>F27+F28+F29+F30+F31</f>
        <v>0</v>
      </c>
      <c r="G33" s="38">
        <f>G27+G28+G29+G30+G31</f>
        <v>0</v>
      </c>
      <c r="I33" s="133" t="s">
        <v>89</v>
      </c>
      <c r="J33" s="134">
        <f>J27+J28+J29+J30+J31</f>
        <v>0</v>
      </c>
      <c r="K33" s="134">
        <f>K27+K28+K29+K30+K31</f>
        <v>0</v>
      </c>
      <c r="L33" s="134">
        <f>L27+L28+L29+L30+L31</f>
        <v>0</v>
      </c>
      <c r="M33" s="134">
        <f>M27+M28+M29+M30+M31</f>
        <v>0</v>
      </c>
      <c r="O33" s="133" t="s">
        <v>89</v>
      </c>
      <c r="P33" s="134">
        <f>P27+P28+P29+P30+P31</f>
        <v>0</v>
      </c>
      <c r="Q33" s="134">
        <f>Q27+Q28+Q29+Q30+Q31</f>
        <v>0</v>
      </c>
      <c r="R33" s="134">
        <f>R27+R28+R29+R30+R31</f>
        <v>0</v>
      </c>
      <c r="S33" s="134">
        <f>S27+S28+S29+S30+S31</f>
        <v>0</v>
      </c>
      <c r="U33" s="133" t="s">
        <v>89</v>
      </c>
      <c r="V33" s="134">
        <f>V27+V28+V29+V30+V31</f>
        <v>0</v>
      </c>
      <c r="W33" s="134">
        <f>W27+W28+W29+W30+W31</f>
        <v>0</v>
      </c>
      <c r="X33" s="134">
        <f>X27+X28+X29+X30+X31</f>
        <v>0</v>
      </c>
      <c r="Y33" s="134">
        <f>Y27+Y28+Y29+Y30+Y31</f>
        <v>0</v>
      </c>
      <c r="AA33" s="133" t="s">
        <v>89</v>
      </c>
      <c r="AB33" s="134">
        <f>AB27+AB28+AB29+AB30+AB31</f>
        <v>0</v>
      </c>
      <c r="AC33" s="134">
        <f>AC27+AC28+AC29+AC30+AC31</f>
        <v>0</v>
      </c>
      <c r="AD33" s="134">
        <f>AD27+AD28+AD29+AD30+AD31</f>
        <v>0</v>
      </c>
      <c r="AE33" s="134">
        <f>AE27+AE28+AE29+AE30+AE31</f>
        <v>0</v>
      </c>
      <c r="AG33" s="133" t="s">
        <v>89</v>
      </c>
      <c r="AH33" s="134">
        <f>AH27+AH28+AH29+AH30+AH31</f>
        <v>0</v>
      </c>
      <c r="AI33" s="134">
        <f>AI27+AI28+AI29+AI30+AI31</f>
        <v>0</v>
      </c>
      <c r="AJ33" s="134">
        <f>AJ27+AJ28+AJ29+AJ30+AJ31</f>
        <v>0</v>
      </c>
      <c r="AK33" s="134">
        <f>AK27+AK28+AK29+AK30+AK31</f>
        <v>0</v>
      </c>
      <c r="AM33" s="133" t="s">
        <v>89</v>
      </c>
      <c r="AN33" s="134">
        <f>AN31</f>
        <v>0</v>
      </c>
      <c r="AO33" s="134">
        <f>AO31</f>
        <v>0</v>
      </c>
      <c r="AP33" s="134">
        <f>AP31</f>
        <v>0</v>
      </c>
      <c r="AQ33" s="134">
        <f>AQ31</f>
        <v>0</v>
      </c>
      <c r="AS33" s="133" t="s">
        <v>89</v>
      </c>
      <c r="AT33" s="134">
        <f>AT31</f>
        <v>0</v>
      </c>
      <c r="AU33" s="134">
        <f>AU31</f>
        <v>0</v>
      </c>
      <c r="AV33" s="134">
        <f>AV31</f>
        <v>0</v>
      </c>
      <c r="AW33" s="134">
        <f>AW31</f>
        <v>0</v>
      </c>
    </row>
    <row r="34" spans="2:49" ht="14" x14ac:dyDescent="0.3">
      <c r="B34" s="78" t="s">
        <v>14</v>
      </c>
      <c r="C34" s="35"/>
      <c r="D34" s="141"/>
      <c r="E34" s="141"/>
      <c r="F34" s="141"/>
      <c r="G34" s="141"/>
      <c r="I34" s="123" t="s">
        <v>14</v>
      </c>
      <c r="J34" s="139"/>
      <c r="K34" s="139"/>
      <c r="L34" s="139"/>
      <c r="M34" s="140"/>
      <c r="O34" s="123" t="s">
        <v>14</v>
      </c>
      <c r="P34" s="139"/>
      <c r="Q34" s="139"/>
      <c r="R34" s="139"/>
      <c r="S34" s="140"/>
      <c r="U34" s="123" t="s">
        <v>14</v>
      </c>
      <c r="V34" s="139"/>
      <c r="W34" s="139"/>
      <c r="X34" s="139"/>
      <c r="Y34" s="140"/>
      <c r="AA34" s="123" t="s">
        <v>14</v>
      </c>
      <c r="AB34" s="139"/>
      <c r="AC34" s="139"/>
      <c r="AD34" s="139"/>
      <c r="AE34" s="140"/>
      <c r="AG34" s="123" t="s">
        <v>14</v>
      </c>
      <c r="AH34" s="139"/>
      <c r="AI34" s="139"/>
      <c r="AJ34" s="139"/>
      <c r="AK34" s="140"/>
      <c r="AM34" s="123" t="s">
        <v>14</v>
      </c>
      <c r="AN34" s="139"/>
      <c r="AO34" s="139"/>
      <c r="AP34" s="139"/>
      <c r="AQ34" s="140"/>
      <c r="AS34" s="123" t="s">
        <v>14</v>
      </c>
      <c r="AT34" s="139"/>
      <c r="AU34" s="139"/>
      <c r="AV34" s="139"/>
      <c r="AW34" s="140"/>
    </row>
    <row r="35" spans="2:49" ht="14" x14ac:dyDescent="0.3">
      <c r="B35" s="73" t="s">
        <v>90</v>
      </c>
      <c r="C35" s="43">
        <f>SUM(D35:G35)</f>
        <v>0</v>
      </c>
      <c r="D35" s="105">
        <f t="shared" ref="D35:G38" si="11">J35+P35+V35+AB35+AH35</f>
        <v>0</v>
      </c>
      <c r="E35" s="105">
        <f t="shared" si="11"/>
        <v>0</v>
      </c>
      <c r="F35" s="105">
        <f t="shared" si="11"/>
        <v>0</v>
      </c>
      <c r="G35" s="105">
        <f t="shared" si="11"/>
        <v>0</v>
      </c>
      <c r="I35" s="73" t="s">
        <v>64</v>
      </c>
      <c r="J35" s="156"/>
      <c r="K35" s="156"/>
      <c r="L35" s="156"/>
      <c r="M35" s="156"/>
      <c r="O35" s="73" t="s">
        <v>64</v>
      </c>
      <c r="P35" s="156"/>
      <c r="Q35" s="156"/>
      <c r="R35" s="156"/>
      <c r="S35" s="156"/>
      <c r="U35" s="73" t="s">
        <v>64</v>
      </c>
      <c r="V35" s="156"/>
      <c r="W35" s="156"/>
      <c r="X35" s="156"/>
      <c r="Y35" s="156"/>
      <c r="AA35" s="73" t="s">
        <v>64</v>
      </c>
      <c r="AB35" s="156"/>
      <c r="AC35" s="156"/>
      <c r="AD35" s="156"/>
      <c r="AE35" s="156"/>
      <c r="AG35" s="73" t="s">
        <v>64</v>
      </c>
      <c r="AH35" s="156"/>
      <c r="AI35" s="156"/>
      <c r="AJ35" s="156"/>
      <c r="AK35" s="156"/>
      <c r="AM35" s="127" t="s">
        <v>64</v>
      </c>
      <c r="AN35" s="128"/>
      <c r="AO35" s="128"/>
      <c r="AP35" s="128"/>
      <c r="AQ35" s="128"/>
      <c r="AS35" s="73" t="s">
        <v>64</v>
      </c>
      <c r="AT35" s="128"/>
      <c r="AU35" s="128"/>
      <c r="AV35" s="128"/>
      <c r="AW35" s="128"/>
    </row>
    <row r="36" spans="2:49" ht="14" x14ac:dyDescent="0.3">
      <c r="B36" s="73" t="s">
        <v>91</v>
      </c>
      <c r="C36" s="43">
        <f t="shared" ref="C36:C38" si="12">SUM(D36:G36)</f>
        <v>0</v>
      </c>
      <c r="D36" s="105">
        <f t="shared" si="11"/>
        <v>0</v>
      </c>
      <c r="E36" s="105">
        <f t="shared" si="11"/>
        <v>0</v>
      </c>
      <c r="F36" s="105">
        <f t="shared" si="11"/>
        <v>0</v>
      </c>
      <c r="G36" s="105">
        <f t="shared" si="11"/>
        <v>0</v>
      </c>
      <c r="I36" s="73" t="s">
        <v>66</v>
      </c>
      <c r="J36" s="157"/>
      <c r="K36" s="157"/>
      <c r="L36" s="157"/>
      <c r="M36" s="157"/>
      <c r="O36" s="73" t="s">
        <v>66</v>
      </c>
      <c r="P36" s="157"/>
      <c r="Q36" s="157"/>
      <c r="R36" s="157"/>
      <c r="S36" s="157"/>
      <c r="U36" s="73" t="s">
        <v>66</v>
      </c>
      <c r="V36" s="157"/>
      <c r="W36" s="157"/>
      <c r="X36" s="157"/>
      <c r="Y36" s="157"/>
      <c r="AA36" s="73" t="s">
        <v>66</v>
      </c>
      <c r="AB36" s="157"/>
      <c r="AC36" s="157"/>
      <c r="AD36" s="157"/>
      <c r="AE36" s="157"/>
      <c r="AG36" s="73" t="s">
        <v>66</v>
      </c>
      <c r="AH36" s="157"/>
      <c r="AI36" s="157"/>
      <c r="AJ36" s="157"/>
      <c r="AK36" s="157"/>
      <c r="AM36" s="127" t="s">
        <v>66</v>
      </c>
      <c r="AN36" s="129"/>
      <c r="AO36" s="129"/>
      <c r="AP36" s="129"/>
      <c r="AQ36" s="129"/>
      <c r="AS36" s="73" t="s">
        <v>66</v>
      </c>
      <c r="AT36" s="129"/>
      <c r="AU36" s="129"/>
      <c r="AV36" s="129"/>
      <c r="AW36" s="129"/>
    </row>
    <row r="37" spans="2:49" ht="14" x14ac:dyDescent="0.3">
      <c r="B37" s="73" t="s">
        <v>92</v>
      </c>
      <c r="C37" s="43">
        <f t="shared" si="12"/>
        <v>0</v>
      </c>
      <c r="D37" s="105">
        <f t="shared" si="11"/>
        <v>0</v>
      </c>
      <c r="E37" s="105">
        <f t="shared" si="11"/>
        <v>0</v>
      </c>
      <c r="F37" s="105">
        <f t="shared" si="11"/>
        <v>0</v>
      </c>
      <c r="G37" s="105">
        <f t="shared" si="11"/>
        <v>0</v>
      </c>
      <c r="I37" s="73" t="s">
        <v>68</v>
      </c>
      <c r="J37" s="157"/>
      <c r="K37" s="157"/>
      <c r="L37" s="157"/>
      <c r="M37" s="157"/>
      <c r="O37" s="73" t="s">
        <v>68</v>
      </c>
      <c r="P37" s="157"/>
      <c r="Q37" s="157"/>
      <c r="R37" s="157"/>
      <c r="S37" s="157"/>
      <c r="U37" s="73" t="s">
        <v>68</v>
      </c>
      <c r="V37" s="157"/>
      <c r="W37" s="157"/>
      <c r="X37" s="157"/>
      <c r="Y37" s="157"/>
      <c r="AA37" s="73" t="s">
        <v>68</v>
      </c>
      <c r="AB37" s="157"/>
      <c r="AC37" s="157"/>
      <c r="AD37" s="157"/>
      <c r="AE37" s="157"/>
      <c r="AG37" s="73" t="s">
        <v>68</v>
      </c>
      <c r="AH37" s="157"/>
      <c r="AI37" s="157"/>
      <c r="AJ37" s="157"/>
      <c r="AK37" s="157"/>
      <c r="AM37" s="127" t="s">
        <v>68</v>
      </c>
      <c r="AN37" s="129"/>
      <c r="AO37" s="129"/>
      <c r="AP37" s="129"/>
      <c r="AQ37" s="129"/>
      <c r="AS37" s="73" t="s">
        <v>68</v>
      </c>
      <c r="AT37" s="129"/>
      <c r="AU37" s="129"/>
      <c r="AV37" s="129"/>
      <c r="AW37" s="129"/>
    </row>
    <row r="38" spans="2:49" ht="14" x14ac:dyDescent="0.3">
      <c r="B38" s="73" t="s">
        <v>93</v>
      </c>
      <c r="C38" s="43">
        <f t="shared" si="12"/>
        <v>0</v>
      </c>
      <c r="D38" s="105">
        <f t="shared" si="11"/>
        <v>0</v>
      </c>
      <c r="E38" s="105">
        <f t="shared" si="11"/>
        <v>0</v>
      </c>
      <c r="F38" s="105">
        <f t="shared" si="11"/>
        <v>0</v>
      </c>
      <c r="G38" s="105">
        <f t="shared" si="11"/>
        <v>0</v>
      </c>
      <c r="I38" s="73" t="s">
        <v>70</v>
      </c>
      <c r="J38" s="157"/>
      <c r="K38" s="157"/>
      <c r="L38" s="157"/>
      <c r="M38" s="157"/>
      <c r="O38" s="73" t="s">
        <v>70</v>
      </c>
      <c r="P38" s="157"/>
      <c r="Q38" s="157"/>
      <c r="R38" s="157"/>
      <c r="S38" s="157"/>
      <c r="U38" s="73" t="s">
        <v>70</v>
      </c>
      <c r="V38" s="157"/>
      <c r="W38" s="157"/>
      <c r="X38" s="157"/>
      <c r="Y38" s="157"/>
      <c r="AA38" s="73" t="s">
        <v>70</v>
      </c>
      <c r="AB38" s="157"/>
      <c r="AC38" s="157"/>
      <c r="AD38" s="157"/>
      <c r="AE38" s="157"/>
      <c r="AG38" s="73" t="s">
        <v>70</v>
      </c>
      <c r="AH38" s="157"/>
      <c r="AI38" s="157"/>
      <c r="AJ38" s="157"/>
      <c r="AK38" s="157"/>
      <c r="AM38" s="127" t="s">
        <v>70</v>
      </c>
      <c r="AN38" s="129"/>
      <c r="AO38" s="129"/>
      <c r="AP38" s="129"/>
      <c r="AQ38" s="129"/>
      <c r="AS38" s="73" t="s">
        <v>70</v>
      </c>
      <c r="AT38" s="129"/>
      <c r="AU38" s="129"/>
      <c r="AV38" s="129"/>
      <c r="AW38" s="129"/>
    </row>
    <row r="39" spans="2:49" ht="14" x14ac:dyDescent="0.3">
      <c r="B39" s="73" t="s">
        <v>94</v>
      </c>
      <c r="C39" s="43">
        <f>SUM(D39:G39)</f>
        <v>0</v>
      </c>
      <c r="D39" s="105">
        <f t="shared" ref="D39:G40" si="13">J39+P39+V39+AB39+AH39+AN39+AT39</f>
        <v>0</v>
      </c>
      <c r="E39" s="105">
        <f t="shared" si="13"/>
        <v>0</v>
      </c>
      <c r="F39" s="105">
        <f t="shared" si="13"/>
        <v>0</v>
      </c>
      <c r="G39" s="105">
        <f t="shared" si="13"/>
        <v>0</v>
      </c>
      <c r="I39" s="73" t="s">
        <v>72</v>
      </c>
      <c r="J39" s="157"/>
      <c r="K39" s="157"/>
      <c r="L39" s="157"/>
      <c r="M39" s="157"/>
      <c r="O39" s="73" t="s">
        <v>72</v>
      </c>
      <c r="P39" s="157"/>
      <c r="Q39" s="157"/>
      <c r="R39" s="157"/>
      <c r="S39" s="157"/>
      <c r="U39" s="73" t="s">
        <v>72</v>
      </c>
      <c r="V39" s="157"/>
      <c r="W39" s="157"/>
      <c r="X39" s="157"/>
      <c r="Y39" s="157"/>
      <c r="AA39" s="73" t="s">
        <v>72</v>
      </c>
      <c r="AB39" s="157"/>
      <c r="AC39" s="157"/>
      <c r="AD39" s="157"/>
      <c r="AE39" s="157"/>
      <c r="AG39" s="73" t="s">
        <v>72</v>
      </c>
      <c r="AH39" s="157"/>
      <c r="AI39" s="157"/>
      <c r="AJ39" s="157"/>
      <c r="AK39" s="157"/>
      <c r="AM39" s="73" t="s">
        <v>72</v>
      </c>
      <c r="AN39" s="157"/>
      <c r="AO39" s="157"/>
      <c r="AP39" s="157"/>
      <c r="AQ39" s="157"/>
      <c r="AS39" s="73" t="s">
        <v>72</v>
      </c>
      <c r="AT39" s="157"/>
      <c r="AU39" s="157"/>
      <c r="AV39" s="157"/>
      <c r="AW39" s="157"/>
    </row>
    <row r="40" spans="2:49" ht="14.5" x14ac:dyDescent="0.35">
      <c r="B40" s="130" t="s">
        <v>73</v>
      </c>
      <c r="C40" s="5">
        <f t="shared" ref="C40:C42" si="14">SUM(D40:G40)</f>
        <v>0</v>
      </c>
      <c r="D40" s="131">
        <f t="shared" si="13"/>
        <v>0</v>
      </c>
      <c r="E40" s="131">
        <f t="shared" si="13"/>
        <v>0</v>
      </c>
      <c r="F40" s="131">
        <f t="shared" si="13"/>
        <v>0</v>
      </c>
      <c r="G40" s="131">
        <f t="shared" si="13"/>
        <v>0</v>
      </c>
      <c r="I40" s="130" t="s">
        <v>73</v>
      </c>
      <c r="J40" s="158"/>
      <c r="K40" s="158"/>
      <c r="L40" s="158"/>
      <c r="M40" s="158"/>
      <c r="O40" s="130" t="s">
        <v>73</v>
      </c>
      <c r="P40" s="158"/>
      <c r="Q40" s="158"/>
      <c r="R40" s="158"/>
      <c r="S40" s="158"/>
      <c r="U40" s="130" t="s">
        <v>73</v>
      </c>
      <c r="V40" s="158"/>
      <c r="W40" s="158"/>
      <c r="X40" s="158"/>
      <c r="Y40" s="158"/>
      <c r="AA40" s="130" t="s">
        <v>73</v>
      </c>
      <c r="AB40" s="158"/>
      <c r="AC40" s="158"/>
      <c r="AD40" s="158"/>
      <c r="AE40" s="158"/>
      <c r="AG40" s="130" t="s">
        <v>73</v>
      </c>
      <c r="AH40" s="158"/>
      <c r="AI40" s="158"/>
      <c r="AJ40" s="158"/>
      <c r="AK40" s="158"/>
      <c r="AM40" s="130" t="s">
        <v>73</v>
      </c>
      <c r="AN40" s="158"/>
      <c r="AO40" s="158"/>
      <c r="AP40" s="158"/>
      <c r="AQ40" s="158"/>
      <c r="AS40" s="130" t="s">
        <v>73</v>
      </c>
      <c r="AT40" s="158"/>
      <c r="AU40" s="158"/>
      <c r="AV40" s="158"/>
      <c r="AW40" s="158"/>
    </row>
    <row r="41" spans="2:49" ht="14" x14ac:dyDescent="0.3">
      <c r="B41" s="73" t="s">
        <v>95</v>
      </c>
      <c r="C41" s="43">
        <f>SUM(D41:G41)</f>
        <v>0</v>
      </c>
      <c r="D41" s="105">
        <f t="shared" ref="D41:G42" si="15">J41+P41+V41+AB41+AH41+AN41</f>
        <v>0</v>
      </c>
      <c r="E41" s="105">
        <f t="shared" si="15"/>
        <v>0</v>
      </c>
      <c r="F41" s="105">
        <f t="shared" si="15"/>
        <v>0</v>
      </c>
      <c r="G41" s="105">
        <f t="shared" si="15"/>
        <v>0</v>
      </c>
      <c r="I41" s="73" t="s">
        <v>74</v>
      </c>
      <c r="J41" s="157"/>
      <c r="K41" s="157"/>
      <c r="L41" s="157"/>
      <c r="M41" s="157"/>
      <c r="O41" s="73" t="s">
        <v>74</v>
      </c>
      <c r="P41" s="157"/>
      <c r="Q41" s="157"/>
      <c r="R41" s="157"/>
      <c r="S41" s="157"/>
      <c r="U41" s="73" t="s">
        <v>74</v>
      </c>
      <c r="V41" s="157"/>
      <c r="W41" s="157"/>
      <c r="X41" s="157"/>
      <c r="Y41" s="157"/>
      <c r="AA41" s="73" t="s">
        <v>74</v>
      </c>
      <c r="AB41" s="157"/>
      <c r="AC41" s="157"/>
      <c r="AD41" s="157"/>
      <c r="AE41" s="157"/>
      <c r="AG41" s="73" t="s">
        <v>74</v>
      </c>
      <c r="AH41" s="157"/>
      <c r="AI41" s="157"/>
      <c r="AJ41" s="157"/>
      <c r="AK41" s="157"/>
      <c r="AM41" s="73" t="s">
        <v>74</v>
      </c>
      <c r="AN41" s="157"/>
      <c r="AO41" s="157"/>
      <c r="AP41" s="157"/>
      <c r="AQ41" s="157"/>
      <c r="AS41" s="127" t="s">
        <v>74</v>
      </c>
      <c r="AT41" s="129"/>
      <c r="AU41" s="129"/>
      <c r="AV41" s="129"/>
      <c r="AW41" s="129"/>
    </row>
    <row r="42" spans="2:49" ht="14.5" x14ac:dyDescent="0.35">
      <c r="B42" s="130" t="s">
        <v>73</v>
      </c>
      <c r="C42" s="5">
        <f t="shared" si="14"/>
        <v>0</v>
      </c>
      <c r="D42" s="131">
        <f t="shared" si="15"/>
        <v>0</v>
      </c>
      <c r="E42" s="131">
        <f t="shared" si="15"/>
        <v>0</v>
      </c>
      <c r="F42" s="131">
        <f t="shared" si="15"/>
        <v>0</v>
      </c>
      <c r="G42" s="131">
        <f t="shared" si="15"/>
        <v>0</v>
      </c>
      <c r="I42" s="7" t="s">
        <v>73</v>
      </c>
      <c r="J42" s="158"/>
      <c r="K42" s="158"/>
      <c r="L42" s="158"/>
      <c r="M42" s="158"/>
      <c r="O42" s="7" t="s">
        <v>73</v>
      </c>
      <c r="P42" s="158"/>
      <c r="Q42" s="158"/>
      <c r="R42" s="158"/>
      <c r="S42" s="158"/>
      <c r="U42" s="7" t="s">
        <v>73</v>
      </c>
      <c r="V42" s="158"/>
      <c r="W42" s="158"/>
      <c r="X42" s="158"/>
      <c r="Y42" s="158"/>
      <c r="AA42" s="7" t="s">
        <v>73</v>
      </c>
      <c r="AB42" s="158"/>
      <c r="AC42" s="158"/>
      <c r="AD42" s="158"/>
      <c r="AE42" s="158"/>
      <c r="AG42" s="7" t="s">
        <v>73</v>
      </c>
      <c r="AH42" s="158"/>
      <c r="AI42" s="158"/>
      <c r="AJ42" s="158"/>
      <c r="AK42" s="158"/>
      <c r="AM42" s="130" t="s">
        <v>73</v>
      </c>
      <c r="AN42" s="158"/>
      <c r="AO42" s="158"/>
      <c r="AP42" s="158"/>
      <c r="AQ42" s="158"/>
      <c r="AS42" s="143" t="s">
        <v>73</v>
      </c>
      <c r="AT42" s="8"/>
      <c r="AU42" s="8"/>
      <c r="AV42" s="8"/>
      <c r="AW42" s="8"/>
    </row>
    <row r="43" spans="2:49" ht="14" x14ac:dyDescent="0.3">
      <c r="B43" s="142" t="s">
        <v>96</v>
      </c>
      <c r="C43" s="38">
        <f>C35+C36+C37+C38+C39+C41</f>
        <v>0</v>
      </c>
      <c r="D43" s="38">
        <f>D35+D36+D37+D38+D39+D41</f>
        <v>0</v>
      </c>
      <c r="E43" s="38">
        <f>E35+E36+E37+E38+E39+E41</f>
        <v>0</v>
      </c>
      <c r="F43" s="38">
        <f>F35+F36+F37+F38+F39+F41</f>
        <v>0</v>
      </c>
      <c r="G43" s="38">
        <f>G35+G36+G37+G38+G39+G41</f>
        <v>0</v>
      </c>
      <c r="I43" s="133" t="s">
        <v>97</v>
      </c>
      <c r="J43" s="134">
        <f>J35+J36+J37+J38+J39+J41</f>
        <v>0</v>
      </c>
      <c r="K43" s="134">
        <f t="shared" ref="K43:M43" si="16">K35+K36+K37+K38+K39+K41</f>
        <v>0</v>
      </c>
      <c r="L43" s="134">
        <f t="shared" si="16"/>
        <v>0</v>
      </c>
      <c r="M43" s="134">
        <f t="shared" si="16"/>
        <v>0</v>
      </c>
      <c r="O43" s="133" t="s">
        <v>97</v>
      </c>
      <c r="P43" s="134">
        <f>P35+P36+P37+P38+P39+P41</f>
        <v>0</v>
      </c>
      <c r="Q43" s="134">
        <f t="shared" ref="Q43:S43" si="17">Q35+Q36+Q37+Q38+Q39+Q41</f>
        <v>0</v>
      </c>
      <c r="R43" s="134">
        <f t="shared" si="17"/>
        <v>0</v>
      </c>
      <c r="S43" s="134">
        <f t="shared" si="17"/>
        <v>0</v>
      </c>
      <c r="U43" s="133" t="s">
        <v>97</v>
      </c>
      <c r="V43" s="134">
        <f>V35+V36+V37+V38+V39+V41</f>
        <v>0</v>
      </c>
      <c r="W43" s="134">
        <f t="shared" ref="W43:Y43" si="18">W35+W36+W37+W38+W39+W41</f>
        <v>0</v>
      </c>
      <c r="X43" s="134">
        <f t="shared" si="18"/>
        <v>0</v>
      </c>
      <c r="Y43" s="134">
        <f t="shared" si="18"/>
        <v>0</v>
      </c>
      <c r="AA43" s="133" t="s">
        <v>97</v>
      </c>
      <c r="AB43" s="135">
        <f>AB35+AB36+AB37+AB38+AB39+AB41</f>
        <v>0</v>
      </c>
      <c r="AC43" s="135">
        <f t="shared" ref="AC43:AE43" si="19">AC35+AC36+AC37+AC38+AC39+AC41</f>
        <v>0</v>
      </c>
      <c r="AD43" s="135">
        <f t="shared" si="19"/>
        <v>0</v>
      </c>
      <c r="AE43" s="135">
        <f t="shared" si="19"/>
        <v>0</v>
      </c>
      <c r="AG43" s="133" t="s">
        <v>97</v>
      </c>
      <c r="AH43" s="135">
        <f>AH35+AH36+AH37+AH38+AH39+AH41</f>
        <v>0</v>
      </c>
      <c r="AI43" s="135">
        <f t="shared" ref="AI43:AK43" si="20">AI35+AI36+AI37+AI38+AI39+AI41</f>
        <v>0</v>
      </c>
      <c r="AJ43" s="135">
        <f t="shared" si="20"/>
        <v>0</v>
      </c>
      <c r="AK43" s="135">
        <f t="shared" si="20"/>
        <v>0</v>
      </c>
      <c r="AM43" s="133" t="s">
        <v>97</v>
      </c>
      <c r="AN43" s="134">
        <f>AN39+AN41</f>
        <v>0</v>
      </c>
      <c r="AO43" s="134">
        <f t="shared" ref="AO43:AQ43" si="21">AO39+AO41</f>
        <v>0</v>
      </c>
      <c r="AP43" s="134">
        <f t="shared" si="21"/>
        <v>0</v>
      </c>
      <c r="AQ43" s="134">
        <f t="shared" si="21"/>
        <v>0</v>
      </c>
      <c r="AS43" s="133" t="s">
        <v>97</v>
      </c>
      <c r="AT43" s="134">
        <f>AT39+AT41</f>
        <v>0</v>
      </c>
      <c r="AU43" s="134">
        <f t="shared" ref="AU43:AW43" si="22">AU39+AU41</f>
        <v>0</v>
      </c>
      <c r="AV43" s="134">
        <f t="shared" si="22"/>
        <v>0</v>
      </c>
      <c r="AW43" s="134">
        <f t="shared" si="22"/>
        <v>0</v>
      </c>
    </row>
    <row r="44" spans="2:49" ht="14" x14ac:dyDescent="0.3">
      <c r="B44" s="144" t="s">
        <v>15</v>
      </c>
      <c r="C44" s="145">
        <f>+C17+C25+C33+C43</f>
        <v>0</v>
      </c>
      <c r="D44" s="145">
        <f>+D17+D25+D33+D43</f>
        <v>0</v>
      </c>
      <c r="E44" s="145">
        <f>+E17+E25+E33+E43</f>
        <v>0</v>
      </c>
      <c r="F44" s="145">
        <f>+F17+F25+F33+F43</f>
        <v>0</v>
      </c>
      <c r="G44" s="145">
        <f>+G17+G25+G33+G43</f>
        <v>0</v>
      </c>
      <c r="I44" s="123" t="s">
        <v>15</v>
      </c>
      <c r="J44" s="146">
        <f>+J17+J25+J33+J43</f>
        <v>0</v>
      </c>
      <c r="K44" s="146">
        <f>+K17+K25+K33+K43</f>
        <v>0</v>
      </c>
      <c r="L44" s="146">
        <f>+L17+L25+L33+L43</f>
        <v>0</v>
      </c>
      <c r="M44" s="146">
        <f>+M17+M25+M33+M43</f>
        <v>0</v>
      </c>
      <c r="O44" s="123" t="s">
        <v>15</v>
      </c>
      <c r="P44" s="146">
        <f>+P17+P25+P33+P43</f>
        <v>0</v>
      </c>
      <c r="Q44" s="146">
        <f>+Q17+Q25+Q33+Q43</f>
        <v>0</v>
      </c>
      <c r="R44" s="146">
        <f>+R17+R25+R33+R43</f>
        <v>0</v>
      </c>
      <c r="S44" s="146">
        <f>+S17+S25+S33+S43</f>
        <v>0</v>
      </c>
      <c r="U44" s="123" t="s">
        <v>15</v>
      </c>
      <c r="V44" s="146">
        <f>+V17+V25+V33+V43</f>
        <v>0</v>
      </c>
      <c r="W44" s="146">
        <f>+W17+W25+W33+W43</f>
        <v>0</v>
      </c>
      <c r="X44" s="146">
        <f>+X17+X25+X33+X43</f>
        <v>0</v>
      </c>
      <c r="Y44" s="146">
        <f>+Y17+Y25+Y33+Y43</f>
        <v>0</v>
      </c>
      <c r="AA44" s="123" t="s">
        <v>15</v>
      </c>
      <c r="AB44" s="146">
        <f>+AB17+AB25+AB33+AB43</f>
        <v>0</v>
      </c>
      <c r="AC44" s="146">
        <f>+AC17+AC25+AC33+AC43</f>
        <v>0</v>
      </c>
      <c r="AD44" s="146">
        <f>+AD17+AD25+AD33+AD43</f>
        <v>0</v>
      </c>
      <c r="AE44" s="146">
        <f>+AE17+AE25+AE33+AE43</f>
        <v>0</v>
      </c>
      <c r="AG44" s="123" t="s">
        <v>15</v>
      </c>
      <c r="AH44" s="146">
        <f>+AH17+AH25+AH33+AH43</f>
        <v>0</v>
      </c>
      <c r="AI44" s="146">
        <f>+AI17+AI25+AI33+AI43</f>
        <v>0</v>
      </c>
      <c r="AJ44" s="146">
        <f>+AJ17+AJ25+AJ33+AJ43</f>
        <v>0</v>
      </c>
      <c r="AK44" s="146">
        <f>+AK17+AK25+AK33+AK43</f>
        <v>0</v>
      </c>
      <c r="AM44" s="123" t="s">
        <v>15</v>
      </c>
      <c r="AN44" s="146">
        <f>+AN17+AN25+AN33+AN43</f>
        <v>0</v>
      </c>
      <c r="AO44" s="146">
        <f>+AO17+AO25+AO33+AO43</f>
        <v>0</v>
      </c>
      <c r="AP44" s="146">
        <f>+AP17+AP25+AP33+AP43</f>
        <v>0</v>
      </c>
      <c r="AQ44" s="146">
        <f>+AQ17+AQ25+AQ33+AQ43</f>
        <v>0</v>
      </c>
      <c r="AS44" s="123" t="s">
        <v>15</v>
      </c>
      <c r="AT44" s="146">
        <f>+AT17+AT25+AT33+AT43</f>
        <v>0</v>
      </c>
      <c r="AU44" s="146">
        <f>+AU17+AU25+AU33+AU43</f>
        <v>0</v>
      </c>
      <c r="AV44" s="146">
        <f>+AV17+AV25+AV33+AV43</f>
        <v>0</v>
      </c>
      <c r="AW44" s="146">
        <f>+AW17+AW25+AW33+AW43</f>
        <v>0</v>
      </c>
    </row>
    <row r="45" spans="2:49" ht="14" x14ac:dyDescent="0.3">
      <c r="B45" s="97" t="s">
        <v>17</v>
      </c>
      <c r="C45" s="9">
        <f>SUM(D45:G45)</f>
        <v>0</v>
      </c>
      <c r="D45" s="10"/>
      <c r="E45" s="10"/>
      <c r="F45" s="10"/>
      <c r="G45" s="10"/>
    </row>
    <row r="46" spans="2:49" ht="14" x14ac:dyDescent="0.3">
      <c r="B46" s="147" t="s">
        <v>98</v>
      </c>
      <c r="C46" s="33">
        <f>+C44+C45</f>
        <v>0</v>
      </c>
      <c r="D46" s="33">
        <f>+D44+D45</f>
        <v>0</v>
      </c>
      <c r="E46" s="33">
        <f t="shared" ref="E46:G46" si="23">+E44+E45</f>
        <v>0</v>
      </c>
      <c r="F46" s="33">
        <f t="shared" si="23"/>
        <v>0</v>
      </c>
      <c r="G46" s="33">
        <f t="shared" si="23"/>
        <v>0</v>
      </c>
    </row>
    <row r="47" spans="2:49" ht="14" x14ac:dyDescent="0.3">
      <c r="B47" s="148" t="s">
        <v>136</v>
      </c>
      <c r="C47" s="43">
        <f>SUM(D47:G47)</f>
        <v>0</v>
      </c>
      <c r="D47" s="149">
        <f>+D46*2%</f>
        <v>0</v>
      </c>
      <c r="E47" s="149">
        <f t="shared" ref="E47:G47" si="24">+E46*2%</f>
        <v>0</v>
      </c>
      <c r="F47" s="149">
        <f t="shared" si="24"/>
        <v>0</v>
      </c>
      <c r="G47" s="149">
        <f t="shared" si="24"/>
        <v>0</v>
      </c>
    </row>
    <row r="48" spans="2:49" ht="14.5" x14ac:dyDescent="0.35">
      <c r="B48" s="130" t="s">
        <v>73</v>
      </c>
      <c r="C48" s="5">
        <f>SUM(D48:G48)</f>
        <v>0</v>
      </c>
      <c r="D48" s="11"/>
      <c r="E48" s="6"/>
      <c r="F48" s="6"/>
      <c r="G48" s="6"/>
    </row>
    <row r="49" spans="2:7" ht="14" x14ac:dyDescent="0.3">
      <c r="B49" s="150" t="s">
        <v>21</v>
      </c>
      <c r="C49" s="44">
        <f>SUM(D49:G49)</f>
        <v>0</v>
      </c>
      <c r="D49" s="12"/>
      <c r="E49" s="13"/>
      <c r="F49" s="13"/>
      <c r="G49" s="13"/>
    </row>
    <row r="50" spans="2:7" ht="14" x14ac:dyDescent="0.3">
      <c r="B50" s="151" t="s">
        <v>99</v>
      </c>
      <c r="C50" s="34">
        <f>C46+C47+C49</f>
        <v>0</v>
      </c>
      <c r="D50" s="34">
        <f>D46+D47+D49</f>
        <v>0</v>
      </c>
      <c r="E50" s="34">
        <f>E46+E47+E49</f>
        <v>0</v>
      </c>
      <c r="F50" s="34">
        <f>F46+F47+F49</f>
        <v>0</v>
      </c>
      <c r="G50" s="34">
        <f>G46+G47+G49</f>
        <v>0</v>
      </c>
    </row>
    <row r="51" spans="2:7" ht="14" x14ac:dyDescent="0.3">
      <c r="B51" s="152" t="s">
        <v>135</v>
      </c>
      <c r="C51" s="45">
        <f t="shared" ref="C51" si="25">SUM(D51:G51)</f>
        <v>0</v>
      </c>
      <c r="D51" s="14"/>
      <c r="E51" s="14"/>
      <c r="F51" s="14"/>
      <c r="G51" s="14"/>
    </row>
    <row r="52" spans="2:7" ht="14" x14ac:dyDescent="0.3">
      <c r="B52" s="150" t="s">
        <v>153</v>
      </c>
      <c r="C52" s="46">
        <f t="shared" ref="C52" si="26">SUM(D52:G52)</f>
        <v>0</v>
      </c>
      <c r="D52" s="159">
        <f>+(D50+D51)*0.07</f>
        <v>0</v>
      </c>
      <c r="E52" s="159">
        <f t="shared" ref="E52:G52" si="27">+(E50+E51)*0.07</f>
        <v>0</v>
      </c>
      <c r="F52" s="159">
        <f t="shared" si="27"/>
        <v>0</v>
      </c>
      <c r="G52" s="159">
        <f t="shared" si="27"/>
        <v>0</v>
      </c>
    </row>
    <row r="53" spans="2:7" ht="14" x14ac:dyDescent="0.3">
      <c r="B53" s="144" t="s">
        <v>24</v>
      </c>
      <c r="C53" s="33">
        <f t="shared" ref="C53" si="28">C50+C51+C52</f>
        <v>0</v>
      </c>
      <c r="D53" s="33">
        <f>D50+D51+D52</f>
        <v>0</v>
      </c>
      <c r="E53" s="33">
        <f t="shared" ref="E53:G53" si="29">E50+E51+E52</f>
        <v>0</v>
      </c>
      <c r="F53" s="33">
        <f t="shared" si="29"/>
        <v>0</v>
      </c>
      <c r="G53" s="33">
        <f t="shared" si="29"/>
        <v>0</v>
      </c>
    </row>
    <row r="54" spans="2:7" ht="13" thickBot="1" x14ac:dyDescent="0.3">
      <c r="D54" s="153"/>
      <c r="E54" s="153"/>
      <c r="F54" s="153"/>
      <c r="G54" s="153"/>
    </row>
    <row r="55" spans="2:7" ht="15" thickBot="1" x14ac:dyDescent="0.4">
      <c r="B55" s="154" t="s">
        <v>100</v>
      </c>
      <c r="C55" s="155" t="s">
        <v>4</v>
      </c>
      <c r="D55" s="160"/>
      <c r="E55" s="160"/>
      <c r="F55" s="160"/>
      <c r="G55" s="161"/>
    </row>
  </sheetData>
  <sheetProtection algorithmName="SHA-512" hashValue="pf6lO0snDtsJNLrclBptJODUmTvoeMk1Z9MUJDGNQMXyg9UgQGNIzH/bTgDu8cFYqQIphuhyZFlVMgx1/nW5mg==" saltValue="o0MeNqsxLOcyXvzzD0iKTQ==" spinCount="100000" sheet="1" objects="1" scenarios="1" formatColumns="0" autoFilter="0"/>
  <mergeCells count="9">
    <mergeCell ref="AS8:AW8"/>
    <mergeCell ref="I8:M8"/>
    <mergeCell ref="AA8:AE8"/>
    <mergeCell ref="AG8:AK8"/>
    <mergeCell ref="B2:G3"/>
    <mergeCell ref="B6:G6"/>
    <mergeCell ref="O8:S8"/>
    <mergeCell ref="U8:Y8"/>
    <mergeCell ref="AM8:AQ8"/>
  </mergeCells>
  <phoneticPr fontId="9" type="noConversion"/>
  <pageMargins left="0.7" right="0.7" top="0.75" bottom="0.75" header="0.3" footer="0.3"/>
  <pageSetup orientation="portrait" verticalDpi="0" r:id="rId1"/>
  <ignoredErrors>
    <ignoredError sqref="D11:G16 D19:G24 D27:G32 D36:G40 E35:G35" unlockedFormula="1"/>
    <ignoredError sqref="C4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186D6-B647-41EB-A5F1-AD47F6BBE0ED}">
  <dimension ref="B2:G52"/>
  <sheetViews>
    <sheetView zoomScale="55" zoomScaleNormal="55" workbookViewId="0">
      <selection activeCell="C13" sqref="C13"/>
    </sheetView>
  </sheetViews>
  <sheetFormatPr defaultColWidth="8.7265625" defaultRowHeight="12.5" x14ac:dyDescent="0.25"/>
  <cols>
    <col min="1" max="2" width="8.7265625" style="4"/>
    <col min="3" max="3" width="111.26953125" style="4" customWidth="1"/>
    <col min="4" max="16384" width="8.7265625" style="4"/>
  </cols>
  <sheetData>
    <row r="2" spans="2:7" ht="12.65" customHeight="1" x14ac:dyDescent="0.5">
      <c r="B2" s="250" t="s">
        <v>101</v>
      </c>
      <c r="C2" s="250"/>
      <c r="D2" s="39"/>
      <c r="E2" s="39"/>
      <c r="F2" s="39"/>
      <c r="G2" s="39"/>
    </row>
    <row r="3" spans="2:7" ht="12.65" customHeight="1" x14ac:dyDescent="0.5">
      <c r="B3" s="250"/>
      <c r="C3" s="250"/>
      <c r="D3" s="39"/>
      <c r="E3" s="39"/>
      <c r="F3" s="39"/>
      <c r="G3" s="39"/>
    </row>
    <row r="7" spans="2:7" ht="14" x14ac:dyDescent="0.25">
      <c r="B7" s="248" t="s">
        <v>102</v>
      </c>
      <c r="C7" s="249"/>
      <c r="D7" s="2"/>
    </row>
    <row r="8" spans="2:7" ht="14.5" x14ac:dyDescent="0.25">
      <c r="B8" s="17" t="s">
        <v>103</v>
      </c>
      <c r="C8" s="18" t="s">
        <v>104</v>
      </c>
      <c r="D8" s="2"/>
    </row>
    <row r="9" spans="2:7" ht="15" customHeight="1" x14ac:dyDescent="0.25">
      <c r="B9" s="41" t="s">
        <v>62</v>
      </c>
      <c r="C9" s="40"/>
    </row>
    <row r="10" spans="2:7" ht="50.25" customHeight="1" x14ac:dyDescent="0.25">
      <c r="B10" s="3" t="s">
        <v>105</v>
      </c>
      <c r="C10" s="19"/>
    </row>
    <row r="11" spans="2:7" ht="47.25" customHeight="1" x14ac:dyDescent="0.25">
      <c r="B11" s="3" t="s">
        <v>106</v>
      </c>
      <c r="C11" s="20"/>
    </row>
    <row r="12" spans="2:7" ht="42.75" customHeight="1" x14ac:dyDescent="0.25">
      <c r="B12" s="3" t="s">
        <v>107</v>
      </c>
      <c r="C12" s="20"/>
    </row>
    <row r="13" spans="2:7" ht="42" customHeight="1" x14ac:dyDescent="0.25">
      <c r="B13" s="3" t="s">
        <v>108</v>
      </c>
      <c r="C13" s="20"/>
    </row>
    <row r="14" spans="2:7" ht="49.5" customHeight="1" x14ac:dyDescent="0.25">
      <c r="B14" s="3" t="s">
        <v>109</v>
      </c>
      <c r="C14" s="20"/>
    </row>
    <row r="15" spans="2:7" ht="48.75" customHeight="1" x14ac:dyDescent="0.25">
      <c r="B15" s="3" t="s">
        <v>110</v>
      </c>
      <c r="C15" s="20"/>
    </row>
    <row r="16" spans="2:7" ht="15" customHeight="1" x14ac:dyDescent="0.25">
      <c r="B16" s="41" t="s">
        <v>76</v>
      </c>
      <c r="C16" s="40"/>
    </row>
    <row r="17" spans="2:3" ht="14" x14ac:dyDescent="0.3">
      <c r="B17" s="21"/>
      <c r="C17" s="22"/>
    </row>
    <row r="18" spans="2:3" ht="14" x14ac:dyDescent="0.3">
      <c r="B18" s="21"/>
      <c r="C18" s="22"/>
    </row>
    <row r="19" spans="2:3" ht="14" x14ac:dyDescent="0.3">
      <c r="B19" s="21"/>
      <c r="C19" s="22"/>
    </row>
    <row r="20" spans="2:3" ht="14" x14ac:dyDescent="0.3">
      <c r="B20" s="21"/>
      <c r="C20" s="22"/>
    </row>
    <row r="21" spans="2:3" ht="14" x14ac:dyDescent="0.3">
      <c r="B21" s="21"/>
      <c r="C21" s="22"/>
    </row>
    <row r="22" spans="2:3" ht="14" x14ac:dyDescent="0.3">
      <c r="B22" s="21"/>
      <c r="C22" s="22"/>
    </row>
    <row r="23" spans="2:3" ht="14" x14ac:dyDescent="0.3">
      <c r="B23" s="21"/>
      <c r="C23" s="22"/>
    </row>
    <row r="24" spans="2:3" ht="14" x14ac:dyDescent="0.3">
      <c r="B24" s="21"/>
      <c r="C24" s="22"/>
    </row>
    <row r="25" spans="2:3" ht="14" x14ac:dyDescent="0.3">
      <c r="B25" s="21"/>
      <c r="C25" s="22"/>
    </row>
    <row r="26" spans="2:3" ht="15" customHeight="1" x14ac:dyDescent="0.25">
      <c r="B26" s="41" t="s">
        <v>83</v>
      </c>
      <c r="C26" s="40"/>
    </row>
    <row r="27" spans="2:3" ht="14" x14ac:dyDescent="0.3">
      <c r="B27" s="21"/>
      <c r="C27" s="22"/>
    </row>
    <row r="28" spans="2:3" ht="14" x14ac:dyDescent="0.3">
      <c r="B28" s="21"/>
      <c r="C28" s="22"/>
    </row>
    <row r="29" spans="2:3" ht="14" x14ac:dyDescent="0.3">
      <c r="B29" s="21"/>
      <c r="C29" s="22"/>
    </row>
    <row r="30" spans="2:3" ht="14" x14ac:dyDescent="0.3">
      <c r="B30" s="21"/>
      <c r="C30" s="22"/>
    </row>
    <row r="31" spans="2:3" ht="14" x14ac:dyDescent="0.3">
      <c r="B31" s="21"/>
      <c r="C31" s="22"/>
    </row>
    <row r="32" spans="2:3" ht="14" x14ac:dyDescent="0.3">
      <c r="B32" s="21"/>
      <c r="C32" s="22"/>
    </row>
    <row r="33" spans="2:3" ht="14" x14ac:dyDescent="0.3">
      <c r="B33" s="21"/>
      <c r="C33" s="22"/>
    </row>
    <row r="34" spans="2:3" ht="14" x14ac:dyDescent="0.3">
      <c r="B34" s="21"/>
      <c r="C34" s="22"/>
    </row>
    <row r="35" spans="2:3" ht="14" x14ac:dyDescent="0.3">
      <c r="B35" s="21"/>
      <c r="C35" s="22"/>
    </row>
    <row r="36" spans="2:3" ht="15" customHeight="1" x14ac:dyDescent="0.25">
      <c r="B36" s="41" t="s">
        <v>14</v>
      </c>
      <c r="C36" s="40"/>
    </row>
    <row r="37" spans="2:3" ht="14" x14ac:dyDescent="0.3">
      <c r="B37" s="21"/>
      <c r="C37" s="22"/>
    </row>
    <row r="38" spans="2:3" ht="14" x14ac:dyDescent="0.3">
      <c r="B38" s="21"/>
      <c r="C38" s="22"/>
    </row>
    <row r="39" spans="2:3" ht="14" x14ac:dyDescent="0.3">
      <c r="B39" s="21"/>
      <c r="C39" s="22"/>
    </row>
    <row r="40" spans="2:3" ht="14" x14ac:dyDescent="0.3">
      <c r="B40" s="21"/>
      <c r="C40" s="22"/>
    </row>
    <row r="41" spans="2:3" ht="14" x14ac:dyDescent="0.3">
      <c r="B41" s="21"/>
      <c r="C41" s="22"/>
    </row>
    <row r="42" spans="2:3" ht="14" x14ac:dyDescent="0.3">
      <c r="B42" s="21"/>
      <c r="C42" s="22"/>
    </row>
    <row r="43" spans="2:3" ht="14" x14ac:dyDescent="0.3">
      <c r="B43" s="21"/>
      <c r="C43" s="22"/>
    </row>
    <row r="44" spans="2:3" ht="14" x14ac:dyDescent="0.3">
      <c r="B44" s="21"/>
      <c r="C44" s="22"/>
    </row>
    <row r="45" spans="2:3" ht="14" x14ac:dyDescent="0.3">
      <c r="B45" s="21"/>
      <c r="C45" s="22"/>
    </row>
    <row r="46" spans="2:3" ht="14" x14ac:dyDescent="0.3">
      <c r="B46" s="21"/>
      <c r="C46" s="22"/>
    </row>
    <row r="47" spans="2:3" ht="14" x14ac:dyDescent="0.3">
      <c r="B47" s="21"/>
      <c r="C47" s="22"/>
    </row>
    <row r="48" spans="2:3" ht="14" x14ac:dyDescent="0.3">
      <c r="B48" s="1"/>
      <c r="C48" s="22"/>
    </row>
    <row r="49" spans="2:3" ht="14" x14ac:dyDescent="0.3">
      <c r="B49" s="21"/>
      <c r="C49" s="22"/>
    </row>
    <row r="50" spans="2:3" ht="14" x14ac:dyDescent="0.3">
      <c r="B50" s="21"/>
      <c r="C50" s="22"/>
    </row>
    <row r="51" spans="2:3" ht="14" x14ac:dyDescent="0.3">
      <c r="B51" s="21"/>
      <c r="C51" s="22"/>
    </row>
    <row r="52" spans="2:3" ht="14" x14ac:dyDescent="0.3">
      <c r="B52" s="23"/>
      <c r="C52" s="24"/>
    </row>
  </sheetData>
  <mergeCells count="2">
    <mergeCell ref="B7:C7"/>
    <mergeCell ref="B2:C3"/>
  </mergeCells>
  <phoneticPr fontId="9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67"/>
  <sheetViews>
    <sheetView zoomScale="90" zoomScaleNormal="90" zoomScaleSheetLayoutView="80" workbookViewId="0">
      <selection activeCell="D11" sqref="D11"/>
    </sheetView>
  </sheetViews>
  <sheetFormatPr defaultColWidth="8.7265625" defaultRowHeight="12.5" x14ac:dyDescent="0.25"/>
  <cols>
    <col min="1" max="1" width="1.81640625" style="4" customWidth="1"/>
    <col min="2" max="2" width="28.54296875" style="4" customWidth="1"/>
    <col min="3" max="3" width="13" style="4" customWidth="1"/>
    <col min="4" max="4" width="45.453125" style="4" customWidth="1"/>
    <col min="5" max="5" width="16.54296875" style="4" bestFit="1" customWidth="1"/>
    <col min="6" max="6" width="12" style="167" customWidth="1"/>
    <col min="7" max="7" width="14.81640625" style="167" customWidth="1"/>
    <col min="8" max="8" width="17.54296875" style="4" customWidth="1"/>
    <col min="9" max="9" width="12.54296875" style="4" customWidth="1"/>
    <col min="10" max="16384" width="8.7265625" style="4"/>
  </cols>
  <sheetData>
    <row r="2" spans="2:10" ht="23" x14ac:dyDescent="0.5">
      <c r="B2" s="162" t="s">
        <v>111</v>
      </c>
      <c r="C2" s="163"/>
      <c r="D2" s="164"/>
      <c r="E2" s="165"/>
      <c r="F2" s="166"/>
      <c r="G2" s="166"/>
      <c r="H2" s="164"/>
    </row>
    <row r="3" spans="2:10" ht="14.15" customHeight="1" x14ac:dyDescent="0.25">
      <c r="B3" s="196" t="s">
        <v>148</v>
      </c>
      <c r="C3" s="194"/>
      <c r="D3" s="194"/>
      <c r="E3" s="194"/>
      <c r="F3" s="194"/>
      <c r="G3" s="194"/>
      <c r="H3" s="194"/>
    </row>
    <row r="4" spans="2:10" ht="14" x14ac:dyDescent="0.25">
      <c r="B4" s="195"/>
      <c r="C4" s="195"/>
      <c r="D4" s="195"/>
      <c r="E4" s="195"/>
      <c r="F4" s="195"/>
      <c r="G4" s="195"/>
      <c r="H4" s="195"/>
    </row>
    <row r="5" spans="2:10" ht="13" x14ac:dyDescent="0.3">
      <c r="C5" s="48"/>
    </row>
    <row r="6" spans="2:10" ht="14" x14ac:dyDescent="0.3">
      <c r="B6" s="144" t="s">
        <v>112</v>
      </c>
      <c r="C6" s="168"/>
      <c r="D6" s="169"/>
      <c r="E6" s="170"/>
      <c r="F6" s="171"/>
      <c r="G6" s="172"/>
      <c r="H6" s="171"/>
      <c r="I6" s="173"/>
    </row>
    <row r="7" spans="2:10" ht="21.75" customHeight="1" x14ac:dyDescent="0.25">
      <c r="B7" s="255" t="s">
        <v>113</v>
      </c>
      <c r="C7" s="256" t="s">
        <v>114</v>
      </c>
      <c r="D7" s="176" t="s">
        <v>115</v>
      </c>
      <c r="E7" s="177" t="s">
        <v>116</v>
      </c>
      <c r="F7" s="191"/>
      <c r="G7" s="192" t="s">
        <v>117</v>
      </c>
      <c r="H7" s="193"/>
      <c r="I7" s="253" t="s">
        <v>118</v>
      </c>
    </row>
    <row r="8" spans="2:10" ht="26.25" customHeight="1" x14ac:dyDescent="0.25">
      <c r="B8" s="255"/>
      <c r="C8" s="256"/>
      <c r="D8" s="178" t="s">
        <v>119</v>
      </c>
      <c r="E8" s="179" t="s">
        <v>120</v>
      </c>
      <c r="F8" s="174" t="s">
        <v>121</v>
      </c>
      <c r="G8" s="174" t="s">
        <v>122</v>
      </c>
      <c r="H8" s="180" t="s">
        <v>123</v>
      </c>
      <c r="I8" s="254"/>
    </row>
    <row r="9" spans="2:10" s="190" customFormat="1" ht="14" x14ac:dyDescent="0.3">
      <c r="B9" s="25"/>
      <c r="C9" s="25"/>
      <c r="D9" s="26"/>
      <c r="E9" s="27"/>
      <c r="F9" s="28"/>
      <c r="G9" s="28"/>
      <c r="H9" s="181">
        <f>F9+G9</f>
        <v>0</v>
      </c>
      <c r="I9" s="181">
        <f>(E9)*H9</f>
        <v>0</v>
      </c>
      <c r="J9" s="4"/>
    </row>
    <row r="10" spans="2:10" s="190" customFormat="1" ht="14" x14ac:dyDescent="0.3">
      <c r="B10" s="25"/>
      <c r="C10" s="25"/>
      <c r="D10" s="25"/>
      <c r="E10" s="27"/>
      <c r="F10" s="28"/>
      <c r="G10" s="28"/>
      <c r="H10" s="181">
        <f t="shared" ref="H10:H11" si="0">F10+G10</f>
        <v>0</v>
      </c>
      <c r="I10" s="181">
        <f>(E10)*H10</f>
        <v>0</v>
      </c>
      <c r="J10" s="4"/>
    </row>
    <row r="11" spans="2:10" s="190" customFormat="1" ht="14" x14ac:dyDescent="0.3">
      <c r="B11" s="25"/>
      <c r="C11" s="25"/>
      <c r="D11" s="25"/>
      <c r="E11" s="27"/>
      <c r="F11" s="28"/>
      <c r="G11" s="28"/>
      <c r="H11" s="181">
        <f t="shared" si="0"/>
        <v>0</v>
      </c>
      <c r="I11" s="181">
        <f t="shared" ref="I11:I12" si="1">(E11)*H11</f>
        <v>0</v>
      </c>
      <c r="J11" s="4"/>
    </row>
    <row r="12" spans="2:10" s="190" customFormat="1" ht="14" x14ac:dyDescent="0.3">
      <c r="B12" s="25"/>
      <c r="C12" s="25"/>
      <c r="D12" s="25"/>
      <c r="E12" s="27"/>
      <c r="F12" s="28"/>
      <c r="G12" s="28"/>
      <c r="H12" s="181">
        <f>F12+G12</f>
        <v>0</v>
      </c>
      <c r="I12" s="181">
        <f t="shared" si="1"/>
        <v>0</v>
      </c>
      <c r="J12" s="4"/>
    </row>
    <row r="13" spans="2:10" ht="14" x14ac:dyDescent="0.3">
      <c r="B13" s="89"/>
      <c r="C13" s="89"/>
      <c r="D13" s="182" t="s">
        <v>139</v>
      </c>
      <c r="E13" s="183" t="s">
        <v>5</v>
      </c>
      <c r="F13" s="181">
        <f>SUM(F9:F12)</f>
        <v>0</v>
      </c>
      <c r="G13" s="181">
        <f>SUM(G9:G12)</f>
        <v>0</v>
      </c>
      <c r="H13" s="181">
        <f>SUM(H9:H12)</f>
        <v>0</v>
      </c>
      <c r="I13" s="181">
        <f>SUM(I9:I12)</f>
        <v>0</v>
      </c>
    </row>
    <row r="14" spans="2:10" ht="14" x14ac:dyDescent="0.3">
      <c r="B14" s="89"/>
      <c r="C14" s="89"/>
      <c r="D14" s="89"/>
      <c r="E14" s="183"/>
      <c r="F14" s="4"/>
      <c r="G14" s="4"/>
    </row>
    <row r="15" spans="2:10" ht="14" x14ac:dyDescent="0.3">
      <c r="B15" s="89"/>
      <c r="C15" s="89"/>
      <c r="D15" s="89"/>
      <c r="E15" s="184"/>
      <c r="F15" s="185"/>
      <c r="G15" s="186"/>
      <c r="H15" s="185"/>
      <c r="I15" s="185"/>
    </row>
    <row r="16" spans="2:10" ht="14" x14ac:dyDescent="0.3">
      <c r="B16" s="89"/>
      <c r="C16" s="89"/>
      <c r="D16" s="89"/>
      <c r="E16" s="184"/>
      <c r="F16" s="185"/>
      <c r="G16" s="186"/>
      <c r="H16" s="185"/>
      <c r="I16" s="185"/>
    </row>
    <row r="17" spans="2:10" ht="14" x14ac:dyDescent="0.3">
      <c r="B17" s="144" t="s">
        <v>124</v>
      </c>
      <c r="C17" s="168"/>
      <c r="D17" s="170"/>
      <c r="E17" s="170"/>
      <c r="F17" s="171"/>
      <c r="G17" s="172"/>
      <c r="H17" s="171"/>
      <c r="I17" s="173"/>
    </row>
    <row r="18" spans="2:10" ht="15" customHeight="1" x14ac:dyDescent="0.25">
      <c r="B18" s="251" t="s">
        <v>113</v>
      </c>
      <c r="C18" s="251" t="s">
        <v>114</v>
      </c>
      <c r="D18" s="176" t="s">
        <v>115</v>
      </c>
      <c r="E18" s="175" t="s">
        <v>116</v>
      </c>
      <c r="F18" s="191"/>
      <c r="G18" s="192" t="s">
        <v>117</v>
      </c>
      <c r="H18" s="193"/>
      <c r="I18" s="251" t="s">
        <v>118</v>
      </c>
    </row>
    <row r="19" spans="2:10" ht="29" x14ac:dyDescent="0.25">
      <c r="B19" s="252"/>
      <c r="C19" s="252"/>
      <c r="D19" s="178" t="s">
        <v>119</v>
      </c>
      <c r="E19" s="174" t="s">
        <v>120</v>
      </c>
      <c r="F19" s="174" t="s">
        <v>121</v>
      </c>
      <c r="G19" s="174" t="s">
        <v>122</v>
      </c>
      <c r="H19" s="180" t="s">
        <v>123</v>
      </c>
      <c r="I19" s="252"/>
    </row>
    <row r="20" spans="2:10" s="190" customFormat="1" ht="14" x14ac:dyDescent="0.3">
      <c r="B20" s="25"/>
      <c r="C20" s="25"/>
      <c r="D20" s="25"/>
      <c r="E20" s="27"/>
      <c r="F20" s="28"/>
      <c r="G20" s="28"/>
      <c r="H20" s="181">
        <f>F20+G20</f>
        <v>0</v>
      </c>
      <c r="I20" s="181">
        <f>(E20)*H20</f>
        <v>0</v>
      </c>
      <c r="J20" s="4"/>
    </row>
    <row r="21" spans="2:10" s="190" customFormat="1" ht="14" x14ac:dyDescent="0.3">
      <c r="B21" s="25"/>
      <c r="C21" s="25"/>
      <c r="D21" s="25"/>
      <c r="E21" s="27"/>
      <c r="F21" s="28"/>
      <c r="G21" s="28"/>
      <c r="H21" s="181">
        <f t="shared" ref="H21:H23" si="2">F21+G21</f>
        <v>0</v>
      </c>
      <c r="I21" s="181">
        <f>(E21)*H21</f>
        <v>0</v>
      </c>
      <c r="J21" s="4"/>
    </row>
    <row r="22" spans="2:10" s="190" customFormat="1" ht="14" x14ac:dyDescent="0.3">
      <c r="B22" s="25"/>
      <c r="C22" s="25"/>
      <c r="D22" s="25"/>
      <c r="E22" s="27"/>
      <c r="F22" s="28"/>
      <c r="G22" s="28"/>
      <c r="H22" s="181">
        <f t="shared" si="2"/>
        <v>0</v>
      </c>
      <c r="I22" s="181">
        <f t="shared" ref="I22:I23" si="3">(E22)*H22</f>
        <v>0</v>
      </c>
      <c r="J22" s="4"/>
    </row>
    <row r="23" spans="2:10" s="190" customFormat="1" ht="14" x14ac:dyDescent="0.3">
      <c r="B23" s="25"/>
      <c r="C23" s="25"/>
      <c r="D23" s="25"/>
      <c r="E23" s="27"/>
      <c r="F23" s="28"/>
      <c r="G23" s="28"/>
      <c r="H23" s="181">
        <f t="shared" si="2"/>
        <v>0</v>
      </c>
      <c r="I23" s="181">
        <f t="shared" si="3"/>
        <v>0</v>
      </c>
      <c r="J23" s="4"/>
    </row>
    <row r="24" spans="2:10" ht="14" x14ac:dyDescent="0.3">
      <c r="B24" s="89"/>
      <c r="C24" s="89"/>
      <c r="D24" s="182" t="s">
        <v>139</v>
      </c>
      <c r="E24" s="183" t="s">
        <v>5</v>
      </c>
      <c r="F24" s="181">
        <f>SUM(F20:F23)</f>
        <v>0</v>
      </c>
      <c r="G24" s="181">
        <f>SUM(G20:G23)</f>
        <v>0</v>
      </c>
      <c r="H24" s="181">
        <f>SUM(H20:H23)</f>
        <v>0</v>
      </c>
      <c r="I24" s="181">
        <f>SUM(I20:I23)</f>
        <v>0</v>
      </c>
    </row>
    <row r="25" spans="2:10" ht="14" x14ac:dyDescent="0.3">
      <c r="B25" s="89"/>
      <c r="C25" s="89"/>
      <c r="D25" s="89"/>
      <c r="E25" s="183"/>
      <c r="F25" s="4"/>
      <c r="G25" s="4"/>
    </row>
    <row r="26" spans="2:10" ht="14" x14ac:dyDescent="0.3">
      <c r="B26" s="89"/>
      <c r="C26" s="89"/>
      <c r="D26" s="89"/>
      <c r="E26" s="89"/>
      <c r="F26" s="185"/>
      <c r="G26" s="186"/>
      <c r="H26" s="185"/>
      <c r="I26" s="185"/>
    </row>
    <row r="27" spans="2:10" ht="14" x14ac:dyDescent="0.3">
      <c r="B27" s="89"/>
      <c r="C27" s="89"/>
      <c r="D27" s="89"/>
      <c r="E27" s="184"/>
      <c r="F27" s="185"/>
      <c r="G27" s="186"/>
      <c r="H27" s="185"/>
      <c r="I27" s="185"/>
    </row>
    <row r="28" spans="2:10" ht="14" x14ac:dyDescent="0.3">
      <c r="B28" s="144" t="s">
        <v>125</v>
      </c>
      <c r="C28" s="168"/>
      <c r="D28" s="170"/>
      <c r="E28" s="170"/>
      <c r="F28" s="171"/>
      <c r="G28" s="172"/>
      <c r="H28" s="171"/>
      <c r="I28" s="173"/>
    </row>
    <row r="29" spans="2:10" ht="12.75" customHeight="1" x14ac:dyDescent="0.25">
      <c r="B29" s="255" t="s">
        <v>113</v>
      </c>
      <c r="C29" s="255" t="s">
        <v>114</v>
      </c>
      <c r="D29" s="176" t="s">
        <v>115</v>
      </c>
      <c r="E29" s="175" t="s">
        <v>116</v>
      </c>
      <c r="F29" s="191"/>
      <c r="G29" s="192" t="s">
        <v>117</v>
      </c>
      <c r="H29" s="193"/>
      <c r="I29" s="253" t="s">
        <v>118</v>
      </c>
    </row>
    <row r="30" spans="2:10" ht="29" x14ac:dyDescent="0.25">
      <c r="B30" s="255"/>
      <c r="C30" s="255"/>
      <c r="D30" s="178" t="s">
        <v>119</v>
      </c>
      <c r="E30" s="174" t="s">
        <v>120</v>
      </c>
      <c r="F30" s="174" t="s">
        <v>121</v>
      </c>
      <c r="G30" s="174" t="s">
        <v>122</v>
      </c>
      <c r="H30" s="180" t="s">
        <v>123</v>
      </c>
      <c r="I30" s="254"/>
    </row>
    <row r="31" spans="2:10" s="190" customFormat="1" ht="14" x14ac:dyDescent="0.3">
      <c r="B31" s="29"/>
      <c r="C31" s="29"/>
      <c r="D31" s="29"/>
      <c r="E31" s="27"/>
      <c r="F31" s="28"/>
      <c r="G31" s="28"/>
      <c r="H31" s="181">
        <f>F31+G31</f>
        <v>0</v>
      </c>
      <c r="I31" s="181">
        <f>(E31)*H31</f>
        <v>0</v>
      </c>
      <c r="J31" s="4"/>
    </row>
    <row r="32" spans="2:10" s="190" customFormat="1" ht="14" x14ac:dyDescent="0.3">
      <c r="B32" s="29"/>
      <c r="C32" s="29"/>
      <c r="D32" s="29"/>
      <c r="E32" s="27"/>
      <c r="F32" s="28"/>
      <c r="G32" s="28"/>
      <c r="H32" s="181">
        <f t="shared" ref="H32:H34" si="4">F32+G32</f>
        <v>0</v>
      </c>
      <c r="I32" s="181">
        <f>(E32)*H32</f>
        <v>0</v>
      </c>
      <c r="J32" s="4"/>
    </row>
    <row r="33" spans="2:10" s="190" customFormat="1" ht="14" x14ac:dyDescent="0.3">
      <c r="B33" s="29"/>
      <c r="C33" s="29"/>
      <c r="D33" s="29"/>
      <c r="E33" s="27"/>
      <c r="F33" s="28"/>
      <c r="G33" s="28"/>
      <c r="H33" s="181">
        <f t="shared" si="4"/>
        <v>0</v>
      </c>
      <c r="I33" s="181">
        <f t="shared" ref="I33:I34" si="5">(E33)*H33</f>
        <v>0</v>
      </c>
      <c r="J33" s="4"/>
    </row>
    <row r="34" spans="2:10" s="190" customFormat="1" ht="14" x14ac:dyDescent="0.3">
      <c r="B34" s="29"/>
      <c r="C34" s="29"/>
      <c r="D34" s="29"/>
      <c r="E34" s="27"/>
      <c r="F34" s="28"/>
      <c r="G34" s="28"/>
      <c r="H34" s="181">
        <f t="shared" si="4"/>
        <v>0</v>
      </c>
      <c r="I34" s="181">
        <f t="shared" si="5"/>
        <v>0</v>
      </c>
      <c r="J34" s="4"/>
    </row>
    <row r="35" spans="2:10" ht="14" x14ac:dyDescent="0.3">
      <c r="B35" s="89"/>
      <c r="C35" s="89"/>
      <c r="D35" s="182" t="s">
        <v>139</v>
      </c>
      <c r="E35" s="183" t="s">
        <v>5</v>
      </c>
      <c r="F35" s="181">
        <f>SUM(F31:F34)</f>
        <v>0</v>
      </c>
      <c r="G35" s="181">
        <f>SUM(G31:G34)</f>
        <v>0</v>
      </c>
      <c r="H35" s="181">
        <f>SUM(H31:H34)</f>
        <v>0</v>
      </c>
      <c r="I35" s="181">
        <f>SUM(I31:I34)</f>
        <v>0</v>
      </c>
    </row>
    <row r="36" spans="2:10" ht="14" x14ac:dyDescent="0.3">
      <c r="B36" s="89"/>
      <c r="C36" s="89"/>
      <c r="D36" s="89"/>
      <c r="E36" s="184"/>
      <c r="F36" s="185"/>
      <c r="G36" s="186"/>
      <c r="H36" s="185"/>
      <c r="I36" s="185"/>
    </row>
    <row r="37" spans="2:10" ht="14" x14ac:dyDescent="0.3">
      <c r="B37" s="89"/>
      <c r="C37" s="89"/>
      <c r="D37" s="89"/>
      <c r="E37" s="184"/>
      <c r="F37" s="185"/>
      <c r="G37" s="186"/>
      <c r="H37" s="185"/>
      <c r="I37" s="185"/>
    </row>
    <row r="38" spans="2:10" ht="14" x14ac:dyDescent="0.3">
      <c r="B38" s="89"/>
      <c r="C38" s="89"/>
      <c r="D38" s="89"/>
      <c r="E38" s="184"/>
      <c r="F38" s="187"/>
      <c r="G38" s="188"/>
      <c r="H38" s="189"/>
      <c r="I38" s="189"/>
    </row>
    <row r="39" spans="2:10" ht="14" x14ac:dyDescent="0.3">
      <c r="B39" s="144" t="s">
        <v>149</v>
      </c>
      <c r="C39" s="168"/>
      <c r="D39" s="170"/>
      <c r="E39" s="170"/>
      <c r="F39" s="171"/>
      <c r="G39" s="172"/>
      <c r="H39" s="171"/>
      <c r="I39" s="173"/>
    </row>
    <row r="40" spans="2:10" ht="15" customHeight="1" x14ac:dyDescent="0.25">
      <c r="B40" s="255" t="s">
        <v>113</v>
      </c>
      <c r="C40" s="255" t="s">
        <v>114</v>
      </c>
      <c r="D40" s="176" t="s">
        <v>115</v>
      </c>
      <c r="E40" s="175" t="s">
        <v>116</v>
      </c>
      <c r="F40" s="191"/>
      <c r="G40" s="192" t="s">
        <v>117</v>
      </c>
      <c r="H40" s="193"/>
      <c r="I40" s="253" t="s">
        <v>118</v>
      </c>
    </row>
    <row r="41" spans="2:10" ht="29" x14ac:dyDescent="0.25">
      <c r="B41" s="255"/>
      <c r="C41" s="255"/>
      <c r="D41" s="178" t="s">
        <v>119</v>
      </c>
      <c r="E41" s="174" t="s">
        <v>120</v>
      </c>
      <c r="F41" s="174" t="s">
        <v>121</v>
      </c>
      <c r="G41" s="174" t="s">
        <v>122</v>
      </c>
      <c r="H41" s="180" t="s">
        <v>123</v>
      </c>
      <c r="I41" s="254"/>
    </row>
    <row r="42" spans="2:10" s="190" customFormat="1" ht="14" x14ac:dyDescent="0.3">
      <c r="B42" s="29"/>
      <c r="C42" s="29"/>
      <c r="D42" s="29"/>
      <c r="E42" s="27"/>
      <c r="F42" s="28"/>
      <c r="G42" s="28"/>
      <c r="H42" s="181">
        <f>F42+G42</f>
        <v>0</v>
      </c>
      <c r="I42" s="181">
        <f>(E42)*H42</f>
        <v>0</v>
      </c>
      <c r="J42" s="4"/>
    </row>
    <row r="43" spans="2:10" s="190" customFormat="1" ht="14" x14ac:dyDescent="0.3">
      <c r="B43" s="29"/>
      <c r="C43" s="29"/>
      <c r="D43" s="29"/>
      <c r="E43" s="27"/>
      <c r="F43" s="28"/>
      <c r="G43" s="28"/>
      <c r="H43" s="181">
        <f t="shared" ref="H43:H45" si="6">F43+G43</f>
        <v>0</v>
      </c>
      <c r="I43" s="181">
        <f>(E43)*H43</f>
        <v>0</v>
      </c>
      <c r="J43" s="4"/>
    </row>
    <row r="44" spans="2:10" s="190" customFormat="1" ht="14" x14ac:dyDescent="0.3">
      <c r="B44" s="29"/>
      <c r="C44" s="29"/>
      <c r="D44" s="29"/>
      <c r="E44" s="27"/>
      <c r="F44" s="28"/>
      <c r="G44" s="28"/>
      <c r="H44" s="181">
        <f t="shared" si="6"/>
        <v>0</v>
      </c>
      <c r="I44" s="181">
        <f t="shared" ref="I44:I45" si="7">(E44)*H44</f>
        <v>0</v>
      </c>
      <c r="J44" s="4"/>
    </row>
    <row r="45" spans="2:10" s="190" customFormat="1" ht="14" x14ac:dyDescent="0.3">
      <c r="B45" s="29"/>
      <c r="C45" s="29"/>
      <c r="D45" s="29"/>
      <c r="E45" s="27"/>
      <c r="F45" s="28"/>
      <c r="G45" s="28"/>
      <c r="H45" s="181">
        <f t="shared" si="6"/>
        <v>0</v>
      </c>
      <c r="I45" s="181">
        <f t="shared" si="7"/>
        <v>0</v>
      </c>
      <c r="J45" s="4"/>
    </row>
    <row r="46" spans="2:10" ht="14" x14ac:dyDescent="0.3">
      <c r="B46" s="89"/>
      <c r="C46" s="89"/>
      <c r="D46" s="182" t="s">
        <v>139</v>
      </c>
      <c r="E46" s="183" t="s">
        <v>5</v>
      </c>
      <c r="F46" s="181">
        <f>SUM(F42:F45)</f>
        <v>0</v>
      </c>
      <c r="G46" s="181">
        <f>SUM(G42:G45)</f>
        <v>0</v>
      </c>
      <c r="H46" s="181">
        <f>SUM(H42:H45)</f>
        <v>0</v>
      </c>
      <c r="I46" s="181">
        <f>SUM(I42:I45)</f>
        <v>0</v>
      </c>
    </row>
    <row r="47" spans="2:10" ht="14" x14ac:dyDescent="0.3">
      <c r="B47" s="89"/>
      <c r="C47" s="89"/>
      <c r="D47" s="89"/>
      <c r="E47" s="184"/>
      <c r="F47" s="185"/>
      <c r="G47" s="186"/>
      <c r="H47" s="185"/>
      <c r="I47" s="185"/>
    </row>
    <row r="48" spans="2:10" ht="14" x14ac:dyDescent="0.3">
      <c r="B48" s="89"/>
      <c r="C48" s="89"/>
      <c r="D48" s="89"/>
      <c r="E48" s="184"/>
      <c r="F48" s="185"/>
      <c r="G48" s="186"/>
      <c r="H48" s="185"/>
      <c r="I48" s="185"/>
    </row>
    <row r="49" spans="2:10" ht="14" x14ac:dyDescent="0.3">
      <c r="B49" s="144" t="s">
        <v>150</v>
      </c>
      <c r="C49" s="168"/>
      <c r="D49" s="170"/>
      <c r="E49" s="170"/>
      <c r="F49" s="171"/>
      <c r="G49" s="172"/>
      <c r="H49" s="171"/>
      <c r="I49" s="173"/>
    </row>
    <row r="50" spans="2:10" ht="15" customHeight="1" x14ac:dyDescent="0.25">
      <c r="B50" s="251" t="s">
        <v>113</v>
      </c>
      <c r="C50" s="251" t="s">
        <v>114</v>
      </c>
      <c r="D50" s="176" t="s">
        <v>115</v>
      </c>
      <c r="E50" s="175" t="s">
        <v>116</v>
      </c>
      <c r="F50" s="191"/>
      <c r="G50" s="192" t="s">
        <v>117</v>
      </c>
      <c r="H50" s="193"/>
      <c r="I50" s="251" t="s">
        <v>118</v>
      </c>
    </row>
    <row r="51" spans="2:10" ht="25.5" customHeight="1" x14ac:dyDescent="0.25">
      <c r="B51" s="252"/>
      <c r="C51" s="252"/>
      <c r="D51" s="178" t="s">
        <v>119</v>
      </c>
      <c r="E51" s="174" t="s">
        <v>120</v>
      </c>
      <c r="F51" s="174" t="s">
        <v>121</v>
      </c>
      <c r="G51" s="174" t="s">
        <v>122</v>
      </c>
      <c r="H51" s="180" t="s">
        <v>123</v>
      </c>
      <c r="I51" s="252"/>
    </row>
    <row r="52" spans="2:10" s="190" customFormat="1" ht="14" x14ac:dyDescent="0.3">
      <c r="B52" s="29"/>
      <c r="C52" s="29"/>
      <c r="D52" s="29"/>
      <c r="E52" s="27"/>
      <c r="F52" s="28"/>
      <c r="G52" s="28"/>
      <c r="H52" s="181">
        <f>F52+G52</f>
        <v>0</v>
      </c>
      <c r="I52" s="181">
        <f>(E52)*H52</f>
        <v>0</v>
      </c>
      <c r="J52" s="4"/>
    </row>
    <row r="53" spans="2:10" s="190" customFormat="1" ht="14" x14ac:dyDescent="0.3">
      <c r="B53" s="29"/>
      <c r="C53" s="29"/>
      <c r="D53" s="29"/>
      <c r="E53" s="27"/>
      <c r="F53" s="28"/>
      <c r="G53" s="28"/>
      <c r="H53" s="181">
        <f t="shared" ref="H53:H55" si="8">F53+G53</f>
        <v>0</v>
      </c>
      <c r="I53" s="181">
        <f>(E53)*H53</f>
        <v>0</v>
      </c>
      <c r="J53" s="4"/>
    </row>
    <row r="54" spans="2:10" s="190" customFormat="1" ht="14" x14ac:dyDescent="0.3">
      <c r="B54" s="29"/>
      <c r="C54" s="29"/>
      <c r="D54" s="29"/>
      <c r="E54" s="27"/>
      <c r="F54" s="28"/>
      <c r="G54" s="28"/>
      <c r="H54" s="181">
        <f t="shared" si="8"/>
        <v>0</v>
      </c>
      <c r="I54" s="181">
        <f t="shared" ref="I54:I55" si="9">(E54)*H54</f>
        <v>0</v>
      </c>
      <c r="J54" s="4"/>
    </row>
    <row r="55" spans="2:10" s="190" customFormat="1" ht="14" x14ac:dyDescent="0.3">
      <c r="B55" s="29"/>
      <c r="C55" s="29"/>
      <c r="D55" s="29"/>
      <c r="E55" s="27"/>
      <c r="F55" s="28"/>
      <c r="G55" s="28"/>
      <c r="H55" s="181">
        <f t="shared" si="8"/>
        <v>0</v>
      </c>
      <c r="I55" s="181">
        <f t="shared" si="9"/>
        <v>0</v>
      </c>
      <c r="J55" s="4"/>
    </row>
    <row r="56" spans="2:10" ht="14" x14ac:dyDescent="0.3">
      <c r="B56" s="89"/>
      <c r="C56" s="89"/>
      <c r="D56" s="182" t="s">
        <v>139</v>
      </c>
      <c r="E56" s="183" t="s">
        <v>5</v>
      </c>
      <c r="F56" s="181">
        <f>SUM(F52:F55)</f>
        <v>0</v>
      </c>
      <c r="G56" s="181">
        <f>SUM(G52:G55)</f>
        <v>0</v>
      </c>
      <c r="H56" s="181">
        <f>SUM(H52:H55)</f>
        <v>0</v>
      </c>
      <c r="I56" s="181">
        <f>SUM(I52:I55)</f>
        <v>0</v>
      </c>
    </row>
    <row r="57" spans="2:10" x14ac:dyDescent="0.25">
      <c r="F57" s="4"/>
      <c r="G57" s="4"/>
    </row>
    <row r="58" spans="2:10" x14ac:dyDescent="0.25">
      <c r="F58" s="4"/>
      <c r="G58" s="4"/>
    </row>
    <row r="59" spans="2:10" ht="14" x14ac:dyDescent="0.3">
      <c r="B59" s="144" t="s">
        <v>34</v>
      </c>
      <c r="C59" s="168"/>
      <c r="D59" s="170"/>
      <c r="E59" s="170"/>
      <c r="F59" s="171"/>
      <c r="G59" s="172"/>
      <c r="H59" s="171"/>
      <c r="I59" s="173"/>
    </row>
    <row r="60" spans="2:10" ht="15" customHeight="1" x14ac:dyDescent="0.25">
      <c r="B60" s="251" t="s">
        <v>113</v>
      </c>
      <c r="C60" s="251" t="s">
        <v>114</v>
      </c>
      <c r="D60" s="176" t="s">
        <v>115</v>
      </c>
      <c r="E60" s="175" t="s">
        <v>116</v>
      </c>
      <c r="F60" s="191"/>
      <c r="G60" s="192" t="s">
        <v>117</v>
      </c>
      <c r="H60" s="193"/>
      <c r="I60" s="251" t="s">
        <v>118</v>
      </c>
    </row>
    <row r="61" spans="2:10" ht="29" x14ac:dyDescent="0.25">
      <c r="B61" s="252"/>
      <c r="C61" s="252"/>
      <c r="D61" s="178" t="s">
        <v>119</v>
      </c>
      <c r="E61" s="174" t="s">
        <v>120</v>
      </c>
      <c r="F61" s="174" t="s">
        <v>121</v>
      </c>
      <c r="G61" s="174" t="s">
        <v>122</v>
      </c>
      <c r="H61" s="180" t="s">
        <v>123</v>
      </c>
      <c r="I61" s="252"/>
    </row>
    <row r="62" spans="2:10" s="190" customFormat="1" ht="14" x14ac:dyDescent="0.3">
      <c r="B62" s="29"/>
      <c r="C62" s="29"/>
      <c r="D62" s="29"/>
      <c r="E62" s="27"/>
      <c r="F62" s="28"/>
      <c r="G62" s="28"/>
      <c r="H62" s="181">
        <f>F62+G62</f>
        <v>0</v>
      </c>
      <c r="I62" s="181">
        <f>(E62)*H62</f>
        <v>0</v>
      </c>
      <c r="J62" s="4"/>
    </row>
    <row r="63" spans="2:10" s="190" customFormat="1" ht="14" x14ac:dyDescent="0.3">
      <c r="B63" s="29"/>
      <c r="C63" s="29"/>
      <c r="D63" s="29"/>
      <c r="E63" s="27"/>
      <c r="F63" s="28"/>
      <c r="G63" s="28"/>
      <c r="H63" s="181">
        <f t="shared" ref="H63:H65" si="10">F63+G63</f>
        <v>0</v>
      </c>
      <c r="I63" s="181">
        <f>(E63)*H63</f>
        <v>0</v>
      </c>
      <c r="J63" s="4"/>
    </row>
    <row r="64" spans="2:10" s="190" customFormat="1" ht="14" x14ac:dyDescent="0.3">
      <c r="B64" s="29"/>
      <c r="C64" s="29"/>
      <c r="D64" s="29"/>
      <c r="E64" s="27"/>
      <c r="F64" s="28"/>
      <c r="G64" s="28"/>
      <c r="H64" s="181">
        <f t="shared" si="10"/>
        <v>0</v>
      </c>
      <c r="I64" s="181">
        <f t="shared" ref="I64:I65" si="11">(E64)*H64</f>
        <v>0</v>
      </c>
      <c r="J64" s="4"/>
    </row>
    <row r="65" spans="2:10" s="190" customFormat="1" ht="14" x14ac:dyDescent="0.3">
      <c r="B65" s="29"/>
      <c r="C65" s="29"/>
      <c r="D65" s="29"/>
      <c r="E65" s="27"/>
      <c r="F65" s="28"/>
      <c r="G65" s="28"/>
      <c r="H65" s="181">
        <f t="shared" si="10"/>
        <v>0</v>
      </c>
      <c r="I65" s="181">
        <f t="shared" si="11"/>
        <v>0</v>
      </c>
      <c r="J65" s="4"/>
    </row>
    <row r="66" spans="2:10" ht="14" x14ac:dyDescent="0.3">
      <c r="B66" s="89"/>
      <c r="C66" s="89"/>
      <c r="D66" s="182" t="s">
        <v>139</v>
      </c>
      <c r="E66" s="183" t="s">
        <v>5</v>
      </c>
      <c r="F66" s="181">
        <f>SUM(F62:F65)</f>
        <v>0</v>
      </c>
      <c r="G66" s="181">
        <f>SUM(G62:G65)</f>
        <v>0</v>
      </c>
      <c r="H66" s="181">
        <f>SUM(H62:H65)</f>
        <v>0</v>
      </c>
      <c r="I66" s="181">
        <f>SUM(I62:I65)</f>
        <v>0</v>
      </c>
    </row>
    <row r="67" spans="2:10" x14ac:dyDescent="0.25">
      <c r="F67" s="4"/>
      <c r="G67" s="4"/>
    </row>
  </sheetData>
  <sheetProtection algorithmName="SHA-512" hashValue="tZEx9KopqBaXb39JWWEk26M5esbrFaBW+LSiyiibJ9N/PhR0dnsv+CeO7kw9H3k+ekDHbCwFob03kjlrql8Rpw==" saltValue="Zr95wQFDmvcyuz5B9P2VeA==" spinCount="100000" sheet="1" objects="1" scenarios="1"/>
  <mergeCells count="18">
    <mergeCell ref="B7:B8"/>
    <mergeCell ref="C7:C8"/>
    <mergeCell ref="B60:B61"/>
    <mergeCell ref="C60:C61"/>
    <mergeCell ref="B40:B41"/>
    <mergeCell ref="C40:C41"/>
    <mergeCell ref="B50:B51"/>
    <mergeCell ref="C50:C51"/>
    <mergeCell ref="B18:B19"/>
    <mergeCell ref="C18:C19"/>
    <mergeCell ref="C29:C30"/>
    <mergeCell ref="B29:B30"/>
    <mergeCell ref="I60:I61"/>
    <mergeCell ref="I7:I8"/>
    <mergeCell ref="I18:I19"/>
    <mergeCell ref="I29:I30"/>
    <mergeCell ref="I40:I41"/>
    <mergeCell ref="I50:I51"/>
  </mergeCells>
  <phoneticPr fontId="0" type="noConversion"/>
  <printOptions horizontalCentered="1"/>
  <pageMargins left="0.31496062992125984" right="0.31496062992125984" top="0.55118110236220474" bottom="0.55118110236220474" header="0.31496062992125984" footer="0.31496062992125984"/>
  <pageSetup paperSize="77" scale="6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5BB6F-0836-4C91-B975-D2102E429D93}">
  <dimension ref="B2:G20"/>
  <sheetViews>
    <sheetView zoomScale="90" zoomScaleNormal="90" workbookViewId="0">
      <selection activeCell="E26" sqref="E26"/>
    </sheetView>
  </sheetViews>
  <sheetFormatPr defaultColWidth="8.7265625" defaultRowHeight="12.5" x14ac:dyDescent="0.25"/>
  <cols>
    <col min="1" max="1" width="8.7265625" style="4"/>
    <col min="2" max="2" width="50.453125" style="4" customWidth="1"/>
    <col min="3" max="7" width="14.81640625" style="4" bestFit="1" customWidth="1"/>
    <col min="8" max="16384" width="8.7265625" style="4"/>
  </cols>
  <sheetData>
    <row r="2" spans="2:7" ht="23" x14ac:dyDescent="0.5">
      <c r="B2" s="197" t="s">
        <v>134</v>
      </c>
      <c r="C2" s="198"/>
      <c r="D2" s="198"/>
      <c r="E2" s="198"/>
      <c r="F2" s="198"/>
      <c r="G2" s="198"/>
    </row>
    <row r="3" spans="2:7" ht="14" x14ac:dyDescent="0.3">
      <c r="B3" s="199"/>
      <c r="C3" s="200"/>
      <c r="D3" s="200"/>
      <c r="E3" s="200"/>
      <c r="F3" s="200"/>
      <c r="G3" s="200"/>
    </row>
    <row r="4" spans="2:7" ht="14" x14ac:dyDescent="0.3">
      <c r="B4" s="201" t="s">
        <v>151</v>
      </c>
      <c r="C4" s="202" t="s">
        <v>2</v>
      </c>
      <c r="D4" s="203">
        <v>2025</v>
      </c>
      <c r="E4" s="203">
        <v>2026</v>
      </c>
      <c r="F4" s="203">
        <v>2027</v>
      </c>
      <c r="G4" s="203">
        <v>2028</v>
      </c>
    </row>
    <row r="5" spans="2:7" ht="14" x14ac:dyDescent="0.3">
      <c r="B5" s="212"/>
      <c r="C5" s="204">
        <f>SUM(D5:G5)</f>
        <v>0</v>
      </c>
      <c r="D5" s="213"/>
      <c r="E5" s="213"/>
      <c r="F5" s="213"/>
      <c r="G5" s="213"/>
    </row>
    <row r="6" spans="2:7" ht="14" x14ac:dyDescent="0.3">
      <c r="B6" s="212"/>
      <c r="C6" s="204">
        <f t="shared" ref="C6:C9" si="0">SUM(D6:G6)</f>
        <v>0</v>
      </c>
      <c r="D6" s="30"/>
      <c r="E6" s="30"/>
      <c r="F6" s="30"/>
      <c r="G6" s="30"/>
    </row>
    <row r="7" spans="2:7" ht="14" x14ac:dyDescent="0.3">
      <c r="B7" s="212"/>
      <c r="C7" s="204">
        <f t="shared" si="0"/>
        <v>0</v>
      </c>
      <c r="D7" s="30"/>
      <c r="E7" s="30"/>
      <c r="F7" s="30"/>
      <c r="G7" s="30"/>
    </row>
    <row r="8" spans="2:7" ht="14" x14ac:dyDescent="0.3">
      <c r="B8" s="212" t="s">
        <v>0</v>
      </c>
      <c r="C8" s="204">
        <f t="shared" si="0"/>
        <v>0</v>
      </c>
      <c r="D8" s="30"/>
      <c r="E8" s="30"/>
      <c r="F8" s="30"/>
      <c r="G8" s="30"/>
    </row>
    <row r="9" spans="2:7" ht="14" x14ac:dyDescent="0.3">
      <c r="B9" s="212"/>
      <c r="C9" s="204">
        <f t="shared" si="0"/>
        <v>0</v>
      </c>
      <c r="D9" s="30"/>
      <c r="E9" s="30"/>
      <c r="F9" s="30"/>
      <c r="G9" s="30"/>
    </row>
    <row r="10" spans="2:7" ht="14" x14ac:dyDescent="0.3">
      <c r="B10" s="205" t="s">
        <v>126</v>
      </c>
      <c r="C10" s="206">
        <f>SUM(C5:C9)</f>
        <v>0</v>
      </c>
      <c r="D10" s="206">
        <f>SUM(D5:D9)</f>
        <v>0</v>
      </c>
      <c r="E10" s="206">
        <f t="shared" ref="E10:G10" si="1">SUM(E5:E9)</f>
        <v>0</v>
      </c>
      <c r="F10" s="206">
        <f t="shared" si="1"/>
        <v>0</v>
      </c>
      <c r="G10" s="206">
        <f t="shared" si="1"/>
        <v>0</v>
      </c>
    </row>
    <row r="11" spans="2:7" ht="14" x14ac:dyDescent="0.3">
      <c r="B11" s="207" t="s">
        <v>127</v>
      </c>
      <c r="C11" s="208" t="e">
        <f>$C$10/'1A. Resumé'!$D$25</f>
        <v>#DIV/0!</v>
      </c>
      <c r="D11" s="209" t="e">
        <f>$D$10/'1A. Resumé'!$E$25</f>
        <v>#DIV/0!</v>
      </c>
      <c r="E11" s="209" t="e">
        <f>$E$10/'1A. Resumé'!$F$25</f>
        <v>#DIV/0!</v>
      </c>
      <c r="F11" s="209" t="e">
        <f>$F$10/'1A. Resumé'!$G$25</f>
        <v>#DIV/0!</v>
      </c>
      <c r="G11" s="209" t="e">
        <f>$G$10/'1A. Resumé'!$H$25</f>
        <v>#DIV/0!</v>
      </c>
    </row>
    <row r="12" spans="2:7" ht="14" x14ac:dyDescent="0.3">
      <c r="B12" s="200"/>
      <c r="C12" s="210"/>
      <c r="D12" s="210"/>
      <c r="E12" s="200"/>
      <c r="F12" s="210"/>
      <c r="G12" s="200"/>
    </row>
    <row r="13" spans="2:7" ht="14" x14ac:dyDescent="0.3">
      <c r="B13" s="201" t="s">
        <v>128</v>
      </c>
      <c r="C13" s="202" t="s">
        <v>2</v>
      </c>
      <c r="D13" s="203">
        <v>2025</v>
      </c>
      <c r="E13" s="203">
        <v>2026</v>
      </c>
      <c r="F13" s="203">
        <v>2027</v>
      </c>
      <c r="G13" s="203">
        <v>2028</v>
      </c>
    </row>
    <row r="14" spans="2:7" ht="14" x14ac:dyDescent="0.3">
      <c r="B14" s="212"/>
      <c r="C14" s="204">
        <f t="shared" ref="C14:C18" si="2">SUM(D14:G14)</f>
        <v>0</v>
      </c>
      <c r="D14" s="30"/>
      <c r="E14" s="30"/>
      <c r="F14" s="30"/>
      <c r="G14" s="30"/>
    </row>
    <row r="15" spans="2:7" ht="14" x14ac:dyDescent="0.3">
      <c r="B15" s="212"/>
      <c r="C15" s="204">
        <f t="shared" si="2"/>
        <v>0</v>
      </c>
      <c r="D15" s="30"/>
      <c r="E15" s="30"/>
      <c r="F15" s="30"/>
      <c r="G15" s="30"/>
    </row>
    <row r="16" spans="2:7" ht="14" x14ac:dyDescent="0.3">
      <c r="B16" s="212"/>
      <c r="C16" s="204">
        <f t="shared" si="2"/>
        <v>0</v>
      </c>
      <c r="D16" s="30"/>
      <c r="E16" s="30"/>
      <c r="F16" s="30"/>
      <c r="G16" s="30"/>
    </row>
    <row r="17" spans="2:7" ht="14" x14ac:dyDescent="0.3">
      <c r="B17" s="212"/>
      <c r="C17" s="204">
        <f t="shared" si="2"/>
        <v>0</v>
      </c>
      <c r="D17" s="30"/>
      <c r="E17" s="30"/>
      <c r="F17" s="30"/>
      <c r="G17" s="30"/>
    </row>
    <row r="18" spans="2:7" ht="14" x14ac:dyDescent="0.3">
      <c r="B18" s="212"/>
      <c r="C18" s="204">
        <f t="shared" si="2"/>
        <v>0</v>
      </c>
      <c r="D18" s="30"/>
      <c r="E18" s="30"/>
      <c r="F18" s="30"/>
      <c r="G18" s="30"/>
    </row>
    <row r="19" spans="2:7" ht="14" x14ac:dyDescent="0.3">
      <c r="B19" s="205" t="s">
        <v>129</v>
      </c>
      <c r="C19" s="206">
        <f>SUM(C14:C18)</f>
        <v>0</v>
      </c>
      <c r="D19" s="211">
        <f>SUM(D14:D18)</f>
        <v>0</v>
      </c>
      <c r="E19" s="211">
        <f>SUM(E14:E18)</f>
        <v>0</v>
      </c>
      <c r="F19" s="211">
        <f>SUM(F14:F18)</f>
        <v>0</v>
      </c>
      <c r="G19" s="211">
        <f>SUM(G14:G18)</f>
        <v>0</v>
      </c>
    </row>
    <row r="20" spans="2:7" ht="14" x14ac:dyDescent="0.3">
      <c r="B20" s="207" t="s">
        <v>127</v>
      </c>
      <c r="C20" s="208" t="e">
        <f>$C$19/'1A. Resumé'!$D$25</f>
        <v>#DIV/0!</v>
      </c>
      <c r="D20" s="209" t="e">
        <f>$D$19/'1A. Resumé'!$E$25</f>
        <v>#DIV/0!</v>
      </c>
      <c r="E20" s="209" t="e">
        <f>$E$19/'1A. Resumé'!$F$25</f>
        <v>#DIV/0!</v>
      </c>
      <c r="F20" s="209" t="e">
        <f>$F$19/'1A. Resumé'!$G$25</f>
        <v>#DIV/0!</v>
      </c>
      <c r="G20" s="209" t="e">
        <f>$G$19/'1A. Resumé'!$H$25</f>
        <v>#DIV/0!</v>
      </c>
    </row>
  </sheetData>
  <sheetProtection algorithmName="SHA-512" hashValue="dHtEzyyje26P27z90+QKwIRglrGyJqRgOFW7QpA6qUZgDJb86Gk3SnDLi47tdbJgSpfftkqezpqAHuUdHteMAA==" saltValue="ByGWnCYQXGYIZpbxml+K2g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7" ma:contentTypeDescription="Opret et nyt dokument." ma:contentTypeScope="" ma:versionID="c821d04218675111dfb0cfee1e63307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ffd62d55a893b43f93c7bc26e75b02a4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71AC61-1D91-4EB5-A06D-72AA13AFE3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245843-1DA7-4CC0-9B74-505A71A35C84}">
  <ds:schemaRefs>
    <ds:schemaRef ds:uri="http://purl.org/dc/elements/1.1/"/>
    <ds:schemaRef ds:uri="3b2effea-7677-426a-abfa-e08815e88a3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0a33e1fb-23dc-4222-ac46-473c6a0131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2594EA-6B0E-4021-80DF-ACEE5FF8C6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3</vt:i4>
      </vt:variant>
    </vt:vector>
  </HeadingPairs>
  <TitlesOfParts>
    <vt:vector size="8" baseType="lpstr">
      <vt:lpstr>1A. Resumé</vt:lpstr>
      <vt:lpstr>1B. Detailed budget</vt:lpstr>
      <vt:lpstr>1C. Budget notes</vt:lpstr>
      <vt:lpstr>1D. Danish workhours</vt:lpstr>
      <vt:lpstr>1E. Self-funding</vt:lpstr>
      <vt:lpstr>'1A. Resumé'!Udskriftsområde</vt:lpstr>
      <vt:lpstr>'1D. Danish workhours'!Udskriftsområde</vt:lpstr>
      <vt:lpstr>'1A. Resumé'!Udskriftstitler</vt:lpstr>
    </vt:vector>
  </TitlesOfParts>
  <Manager/>
  <Company>Udenrigsministeriet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Bolette Kornum</dc:creator>
  <cp:keywords/>
  <dc:description/>
  <cp:lastModifiedBy>Anne Sophie Fabricius</cp:lastModifiedBy>
  <cp:revision/>
  <dcterms:created xsi:type="dcterms:W3CDTF">2004-07-14T12:15:19Z</dcterms:created>
  <dcterms:modified xsi:type="dcterms:W3CDTF">2024-07-01T11:19:03Z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  <property fmtid="{D5CDD505-2E9C-101B-9397-08002B2CF9AE}" pid="3" name="ContentTypeId">
    <vt:lpwstr>0x010100DF6A4EA8CD694A448AAF29FEB1A8F245</vt:lpwstr>
  </property>
  <property fmtid="{D5CDD505-2E9C-101B-9397-08002B2CF9AE}" pid="4" name="Order">
    <vt:r8>1307500</vt:r8>
  </property>
  <property fmtid="{D5CDD505-2E9C-101B-9397-08002B2CF9AE}" pid="5" name="MediaServiceImageTags">
    <vt:lpwstr/>
  </property>
</Properties>
</file>